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490"/>
  </bookViews>
  <sheets>
    <sheet name="PENGIRAAN KELAYAKAN" sheetId="1" r:id="rId1"/>
    <sheet name="Table5.20%" sheetId="2" r:id="rId2"/>
    <sheet name="Table5.20% + Angkasa caj 1.5%" sheetId="3" r:id="rId3"/>
  </sheets>
  <definedNames>
    <definedName name="_xlnm.Print_Area" localSheetId="0">'PENGIRAAN KELAYAKAN'!$A$1:$O$48</definedName>
  </definedNames>
  <calcPr calcId="144525"/>
</workbook>
</file>

<file path=xl/sharedStrings.xml><?xml version="1.0" encoding="utf-8"?>
<sst xmlns="http://schemas.openxmlformats.org/spreadsheetml/2006/main" count="50">
  <si>
    <t>PENGIRAAN PEMBIAYAAN PERIBADI-I BAE (PIBB)</t>
  </si>
  <si>
    <t>Tarikh</t>
  </si>
  <si>
    <t>MA</t>
  </si>
  <si>
    <t>MCCM-008</t>
  </si>
  <si>
    <t>Nama</t>
  </si>
  <si>
    <t>RIZAL BIN ABDULAH</t>
  </si>
  <si>
    <t xml:space="preserve">No Kad pengenalan </t>
  </si>
  <si>
    <t>880305-07-6455</t>
  </si>
  <si>
    <t>Butiran seperti di slip gaji</t>
  </si>
  <si>
    <t>Gaji dan Elaun tetap</t>
  </si>
  <si>
    <t xml:space="preserve">Potongan Tetap </t>
  </si>
  <si>
    <t>Potongan bagi penyelesaian awal (overlap)</t>
  </si>
  <si>
    <t xml:space="preserve">Kelayakan potongan </t>
  </si>
  <si>
    <t>Butiran penyelesaian awal (overlap)</t>
  </si>
  <si>
    <t>Nama institusi kewangan</t>
  </si>
  <si>
    <t>Amaun penyelesaian awal</t>
  </si>
  <si>
    <t>Potongan pembiayaan</t>
  </si>
  <si>
    <t>Tarikh akhir tawaran penyelesaian</t>
  </si>
  <si>
    <t>JUMLAH</t>
  </si>
  <si>
    <t>Pengiraan ansuran bulanan</t>
  </si>
  <si>
    <t>Amaun pembiayaan yang dipohon</t>
  </si>
  <si>
    <t>Tempoh pembiayaan (dalam tahun)</t>
  </si>
  <si>
    <t>Tempoh pembiayaan (dalam bulan)</t>
  </si>
  <si>
    <t>Kadar keuntungan (%)</t>
  </si>
  <si>
    <t>Jumlah keuntungan</t>
  </si>
  <si>
    <t>Jumlah pembiayaan dan keuntungan</t>
  </si>
  <si>
    <t xml:space="preserve">Bayaran bulanan </t>
  </si>
  <si>
    <t>≈</t>
  </si>
  <si>
    <t>Bayaran bulanan seperti jadual pembayaran yang disediakan PIBB</t>
  </si>
  <si>
    <t>key in sendiri FOLLOW TABLE PIBB</t>
  </si>
  <si>
    <t>Bayaran bulanan ditambah dengan 1.5% Angkasa fi</t>
  </si>
  <si>
    <t>Potongan bulanan customer bayar</t>
  </si>
  <si>
    <t>Pengiraan pembayaran pembiayaan bersih</t>
  </si>
  <si>
    <t>Amaun pembiayaan</t>
  </si>
  <si>
    <t>Tolak:</t>
  </si>
  <si>
    <t>Duti setem atas surat tawaran</t>
  </si>
  <si>
    <t>* Caj tetap</t>
  </si>
  <si>
    <t>Duti setem atas surat perjanjian</t>
  </si>
  <si>
    <t>* RM 5.00 @ every 1,000 loan amount</t>
  </si>
  <si>
    <t>Sumbangan takaful pembiayaan</t>
  </si>
  <si>
    <t>* Refer table and calculation</t>
  </si>
  <si>
    <t>Sumbangan takaful khairat kematian</t>
  </si>
  <si>
    <t>Net disbursement sebelum penyelesaian awal</t>
  </si>
  <si>
    <t>Amaun penyelesaian awal (overlap)</t>
  </si>
  <si>
    <t>Amaun customer dapat</t>
  </si>
  <si>
    <t>PAYOUT</t>
  </si>
  <si>
    <t xml:space="preserve">JADUAL PEMBAYARAN BALIK </t>
  </si>
  <si>
    <t>Kadar :</t>
  </si>
  <si>
    <t>AMAUN</t>
  </si>
  <si>
    <t>Angkasa Caj :</t>
  </si>
</sst>
</file>

<file path=xl/styles.xml><?xml version="1.0" encoding="utf-8"?>
<styleSheet xmlns="http://schemas.openxmlformats.org/spreadsheetml/2006/main">
  <numFmts count="6">
    <numFmt numFmtId="42" formatCode="_(&quot;$&quot;* #,##0_);_(&quot;$&quot;* \(#,##0\);_(&quot;$&quot;* &quot;-&quot;_);_(@_)"/>
    <numFmt numFmtId="176" formatCode="_ * #,##0_ ;_ * \-#,##0_ ;_ * &quot;-&quot;_ ;_ @_ "/>
    <numFmt numFmtId="43" formatCode="_(* #,##0.00_);_(* \(#,##0.00\);_(* &quot;-&quot;??_);_(@_)"/>
    <numFmt numFmtId="44" formatCode="_(&quot;$&quot;* #,##0.00_);_(&quot;$&quot;* \(#,##0.00\);_(&quot;$&quot;* &quot;-&quot;??_);_(@_)"/>
    <numFmt numFmtId="177" formatCode="0.000%"/>
    <numFmt numFmtId="178" formatCode="_(* #,##0_);_(* \(#,##0\);_(* &quot;-&quot;??_);_(@_)"/>
  </numFmts>
  <fonts count="31">
    <font>
      <sz val="11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theme="1"/>
      <name val="Times New Roman"/>
      <charset val="134"/>
    </font>
    <font>
      <b/>
      <sz val="14"/>
      <color theme="1"/>
      <name val="Times New Roman"/>
      <charset val="134"/>
    </font>
    <font>
      <sz val="12"/>
      <color theme="1"/>
      <name val="Times New Roman"/>
      <charset val="134"/>
    </font>
    <font>
      <b/>
      <u/>
      <sz val="12"/>
      <color theme="1"/>
      <name val="Times New Roman"/>
      <charset val="134"/>
    </font>
    <font>
      <b/>
      <sz val="12"/>
      <color theme="1"/>
      <name val="Calibri"/>
      <charset val="134"/>
    </font>
    <font>
      <b/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176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15" fillId="6" borderId="15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2" fillId="7" borderId="1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16" borderId="19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2" borderId="20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9" fillId="22" borderId="19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</cellStyleXfs>
  <cellXfs count="7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0" fontId="2" fillId="0" borderId="0" xfId="6" applyNumberFormat="1" applyFont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4" xfId="0" applyNumberFormat="1" applyFont="1" applyBorder="1" applyAlignment="1" applyProtection="1">
      <alignment horizontal="center"/>
      <protection hidden="1"/>
    </xf>
    <xf numFmtId="177" fontId="4" fillId="0" borderId="5" xfId="0" applyNumberFormat="1" applyFont="1" applyBorder="1" applyAlignment="1" applyProtection="1">
      <alignment horizontal="center"/>
      <protection hidden="1"/>
    </xf>
    <xf numFmtId="3" fontId="3" fillId="0" borderId="6" xfId="0" applyNumberFormat="1" applyFont="1" applyFill="1" applyBorder="1" applyAlignment="1">
      <alignment horizontal="center"/>
    </xf>
    <xf numFmtId="3" fontId="0" fillId="2" borderId="7" xfId="0" applyNumberFormat="1" applyFill="1" applyBorder="1" applyAlignment="1">
      <alignment horizontal="center" vertical="center"/>
    </xf>
    <xf numFmtId="3" fontId="3" fillId="0" borderId="8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10" fontId="0" fillId="0" borderId="0" xfId="0" applyNumberFormat="1" applyProtection="1">
      <protection locked="0" hidden="1"/>
    </xf>
    <xf numFmtId="10" fontId="2" fillId="0" borderId="0" xfId="6" applyNumberFormat="1" applyFont="1" applyAlignment="1" applyProtection="1">
      <alignment horizontal="center" vertical="center"/>
      <protection locked="0"/>
    </xf>
    <xf numFmtId="177" fontId="5" fillId="0" borderId="4" xfId="0" applyNumberFormat="1" applyFont="1" applyBorder="1" applyAlignment="1" applyProtection="1">
      <alignment horizontal="center"/>
      <protection hidden="1"/>
    </xf>
    <xf numFmtId="177" fontId="5" fillId="0" borderId="5" xfId="0" applyNumberFormat="1" applyFont="1" applyBorder="1" applyAlignment="1" applyProtection="1">
      <alignment horizontal="center"/>
      <protection hidden="1"/>
    </xf>
    <xf numFmtId="0" fontId="6" fillId="0" borderId="0" xfId="0" applyFont="1"/>
    <xf numFmtId="0" fontId="7" fillId="0" borderId="0" xfId="0" applyFont="1"/>
    <xf numFmtId="0" fontId="8" fillId="0" borderId="0" xfId="0" applyFont="1"/>
    <xf numFmtId="4" fontId="8" fillId="0" borderId="0" xfId="0" applyNumberFormat="1" applyFont="1"/>
    <xf numFmtId="3" fontId="8" fillId="0" borderId="0" xfId="0" applyNumberFormat="1" applyFont="1"/>
    <xf numFmtId="58" fontId="8" fillId="0" borderId="0" xfId="0" applyNumberFormat="1" applyFont="1"/>
    <xf numFmtId="58" fontId="8" fillId="3" borderId="0" xfId="0" applyNumberFormat="1" applyFont="1" applyFill="1" applyAlignment="1" applyProtection="1">
      <alignment horizontal="center"/>
      <protection locked="0"/>
    </xf>
    <xf numFmtId="0" fontId="8" fillId="3" borderId="0" xfId="0" applyFont="1" applyFill="1" applyAlignment="1" applyProtection="1">
      <alignment horizontal="center"/>
      <protection locked="0"/>
    </xf>
    <xf numFmtId="0" fontId="9" fillId="0" borderId="0" xfId="0" applyFont="1"/>
    <xf numFmtId="0" fontId="8" fillId="0" borderId="0" xfId="0" applyFont="1" applyBorder="1"/>
    <xf numFmtId="0" fontId="8" fillId="0" borderId="9" xfId="0" applyFont="1" applyBorder="1"/>
    <xf numFmtId="0" fontId="6" fillId="0" borderId="0" xfId="0" applyFont="1" applyBorder="1"/>
    <xf numFmtId="0" fontId="9" fillId="0" borderId="0" xfId="0" applyFont="1" applyBorder="1"/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3" borderId="7" xfId="0" applyFont="1" applyFill="1" applyBorder="1" applyAlignment="1" applyProtection="1">
      <alignment horizontal="center"/>
      <protection locked="0"/>
    </xf>
    <xf numFmtId="0" fontId="8" fillId="3" borderId="7" xfId="0" applyFont="1" applyFill="1" applyBorder="1" applyAlignment="1" applyProtection="1">
      <alignment horizontal="right"/>
      <protection locked="0"/>
    </xf>
    <xf numFmtId="0" fontId="8" fillId="0" borderId="7" xfId="0" applyFont="1" applyBorder="1" applyAlignment="1">
      <alignment horizontal="center"/>
    </xf>
    <xf numFmtId="43" fontId="8" fillId="0" borderId="7" xfId="2" applyFont="1" applyBorder="1" applyAlignment="1" applyProtection="1">
      <alignment horizontal="center"/>
      <protection locked="0"/>
    </xf>
    <xf numFmtId="43" fontId="8" fillId="0" borderId="7" xfId="2" applyFont="1" applyBorder="1" applyAlignment="1" applyProtection="1">
      <alignment horizontal="center"/>
    </xf>
    <xf numFmtId="4" fontId="8" fillId="3" borderId="0" xfId="0" applyNumberFormat="1" applyFont="1" applyFill="1"/>
    <xf numFmtId="4" fontId="8" fillId="0" borderId="0" xfId="0" applyNumberFormat="1" applyFont="1" applyBorder="1"/>
    <xf numFmtId="3" fontId="8" fillId="0" borderId="0" xfId="0" applyNumberFormat="1" applyFont="1" applyBorder="1"/>
    <xf numFmtId="4" fontId="8" fillId="3" borderId="0" xfId="0" applyNumberFormat="1" applyFont="1" applyFill="1" applyBorder="1" applyProtection="1">
      <protection locked="0"/>
    </xf>
    <xf numFmtId="4" fontId="8" fillId="0" borderId="9" xfId="0" applyNumberFormat="1" applyFont="1" applyBorder="1"/>
    <xf numFmtId="4" fontId="6" fillId="0" borderId="0" xfId="0" applyNumberFormat="1" applyFont="1" applyBorder="1"/>
    <xf numFmtId="4" fontId="8" fillId="0" borderId="4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3" borderId="7" xfId="0" applyNumberFormat="1" applyFont="1" applyFill="1" applyBorder="1" applyAlignment="1" applyProtection="1">
      <alignment horizontal="center"/>
      <protection locked="0"/>
    </xf>
    <xf numFmtId="4" fontId="8" fillId="0" borderId="7" xfId="0" applyNumberFormat="1" applyFont="1" applyBorder="1" applyAlignment="1">
      <alignment horizontal="center"/>
    </xf>
    <xf numFmtId="4" fontId="8" fillId="3" borderId="0" xfId="0" applyNumberFormat="1" applyFont="1" applyFill="1" applyProtection="1">
      <protection locked="0"/>
    </xf>
    <xf numFmtId="0" fontId="8" fillId="3" borderId="0" xfId="0" applyNumberFormat="1" applyFont="1" applyFill="1" applyProtection="1">
      <protection locked="0"/>
    </xf>
    <xf numFmtId="0" fontId="8" fillId="0" borderId="0" xfId="0" applyNumberFormat="1" applyFont="1"/>
    <xf numFmtId="10" fontId="8" fillId="0" borderId="0" xfId="0" applyNumberFormat="1" applyFont="1"/>
    <xf numFmtId="43" fontId="6" fillId="0" borderId="0" xfId="2" applyFont="1"/>
    <xf numFmtId="0" fontId="10" fillId="0" borderId="0" xfId="0" applyFont="1" applyAlignment="1">
      <alignment horizontal="center"/>
    </xf>
    <xf numFmtId="3" fontId="6" fillId="0" borderId="0" xfId="0" applyNumberFormat="1" applyFont="1"/>
    <xf numFmtId="178" fontId="6" fillId="3" borderId="0" xfId="2" applyNumberFormat="1" applyFont="1" applyFill="1" applyProtection="1">
      <protection locked="0"/>
    </xf>
    <xf numFmtId="43" fontId="7" fillId="0" borderId="0" xfId="2" applyFont="1"/>
    <xf numFmtId="3" fontId="7" fillId="0" borderId="0" xfId="0" applyNumberFormat="1" applyFont="1"/>
    <xf numFmtId="4" fontId="8" fillId="4" borderId="0" xfId="0" applyNumberFormat="1" applyFont="1" applyFill="1" applyProtection="1">
      <protection locked="0"/>
    </xf>
    <xf numFmtId="4" fontId="8" fillId="4" borderId="9" xfId="0" applyNumberFormat="1" applyFont="1" applyFill="1" applyBorder="1" applyProtection="1">
      <protection locked="0"/>
    </xf>
    <xf numFmtId="4" fontId="7" fillId="0" borderId="0" xfId="0" applyNumberFormat="1" applyFont="1"/>
    <xf numFmtId="4" fontId="6" fillId="0" borderId="0" xfId="0" applyNumberFormat="1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0"/>
  <sheetViews>
    <sheetView tabSelected="1" workbookViewId="0">
      <selection activeCell="H11" sqref="H11"/>
    </sheetView>
  </sheetViews>
  <sheetFormatPr defaultColWidth="9" defaultRowHeight="15.75"/>
  <cols>
    <col min="1" max="1" width="9.14166666666667" style="21"/>
    <col min="2" max="2" width="11.2833333333333" style="21" customWidth="1"/>
    <col min="3" max="8" width="9.14166666666667" style="21"/>
    <col min="9" max="9" width="14.2833333333333" style="22" customWidth="1"/>
    <col min="10" max="10" width="9.14166666666667" style="21"/>
    <col min="11" max="11" width="11.2833333333333" style="23" customWidth="1"/>
    <col min="12" max="16384" width="9.14166666666667" style="21"/>
  </cols>
  <sheetData>
    <row r="1" ht="18.75" spans="1:1">
      <c r="A1" s="20" t="s">
        <v>0</v>
      </c>
    </row>
    <row r="3" spans="1:9">
      <c r="A3" s="21" t="s">
        <v>1</v>
      </c>
      <c r="B3" s="24"/>
      <c r="C3" s="25">
        <v>42755</v>
      </c>
      <c r="D3" s="25"/>
      <c r="H3" s="21" t="s">
        <v>2</v>
      </c>
      <c r="I3" s="49" t="s">
        <v>3</v>
      </c>
    </row>
    <row r="4" spans="2:2">
      <c r="B4" s="24"/>
    </row>
    <row r="5" spans="1:6">
      <c r="A5" s="21" t="s">
        <v>4</v>
      </c>
      <c r="B5" s="24"/>
      <c r="C5" s="26" t="s">
        <v>5</v>
      </c>
      <c r="D5" s="26"/>
      <c r="E5" s="26"/>
      <c r="F5" s="26"/>
    </row>
    <row r="6" spans="1:6">
      <c r="A6" s="21" t="s">
        <v>6</v>
      </c>
      <c r="B6" s="24"/>
      <c r="C6" s="26" t="s">
        <v>7</v>
      </c>
      <c r="D6" s="26"/>
      <c r="E6" s="26"/>
      <c r="F6" s="26"/>
    </row>
    <row r="7" spans="2:2">
      <c r="B7" s="24"/>
    </row>
    <row r="8" spans="1:1">
      <c r="A8" s="27" t="s">
        <v>8</v>
      </c>
    </row>
    <row r="9" spans="1:11">
      <c r="A9" s="28"/>
      <c r="B9" s="28"/>
      <c r="C9" s="28"/>
      <c r="D9" s="28"/>
      <c r="E9" s="28"/>
      <c r="F9" s="28"/>
      <c r="G9" s="28"/>
      <c r="H9" s="28"/>
      <c r="I9" s="50"/>
      <c r="J9" s="28"/>
      <c r="K9" s="51"/>
    </row>
    <row r="10" spans="1:11">
      <c r="A10" s="28" t="s">
        <v>9</v>
      </c>
      <c r="B10" s="28"/>
      <c r="C10" s="28"/>
      <c r="D10" s="28"/>
      <c r="E10" s="28"/>
      <c r="F10" s="28"/>
      <c r="G10" s="28"/>
      <c r="H10" s="28"/>
      <c r="I10" s="52">
        <v>6000</v>
      </c>
      <c r="J10" s="28"/>
      <c r="K10" s="51"/>
    </row>
    <row r="11" spans="1:11">
      <c r="A11" s="28" t="s">
        <v>10</v>
      </c>
      <c r="B11" s="28"/>
      <c r="C11" s="28"/>
      <c r="D11" s="28"/>
      <c r="E11" s="28"/>
      <c r="F11" s="28"/>
      <c r="G11" s="28"/>
      <c r="H11" s="28"/>
      <c r="I11" s="52">
        <v>2136.32</v>
      </c>
      <c r="J11" s="28"/>
      <c r="K11" s="51"/>
    </row>
    <row r="12" ht="16.5" spans="1:11">
      <c r="A12" s="29" t="s">
        <v>11</v>
      </c>
      <c r="B12" s="29"/>
      <c r="C12" s="29"/>
      <c r="D12" s="29"/>
      <c r="E12" s="29"/>
      <c r="F12" s="29"/>
      <c r="G12" s="29"/>
      <c r="H12" s="29"/>
      <c r="I12" s="53">
        <f>+G23</f>
        <v>0</v>
      </c>
      <c r="J12" s="28"/>
      <c r="K12" s="51"/>
    </row>
    <row r="13" spans="1:11">
      <c r="A13" s="30" t="s">
        <v>12</v>
      </c>
      <c r="B13" s="30"/>
      <c r="C13" s="30"/>
      <c r="D13" s="30"/>
      <c r="E13" s="30"/>
      <c r="F13" s="30"/>
      <c r="G13" s="30"/>
      <c r="H13" s="30"/>
      <c r="I13" s="54">
        <f>(0.6*I10)-I11+I12</f>
        <v>1463.68</v>
      </c>
      <c r="J13" s="28"/>
      <c r="K13" s="51"/>
    </row>
    <row r="14" ht="9.75" customHeight="1" spans="1:11">
      <c r="A14" s="30"/>
      <c r="B14" s="28"/>
      <c r="C14" s="28"/>
      <c r="D14" s="28"/>
      <c r="E14" s="28"/>
      <c r="F14" s="28"/>
      <c r="G14" s="28"/>
      <c r="H14" s="28"/>
      <c r="I14" s="54"/>
      <c r="J14" s="28"/>
      <c r="K14" s="51"/>
    </row>
    <row r="15" ht="9.75" customHeight="1" spans="1:11">
      <c r="A15" s="28"/>
      <c r="B15" s="28"/>
      <c r="C15" s="28"/>
      <c r="D15" s="28"/>
      <c r="E15" s="28"/>
      <c r="F15" s="28"/>
      <c r="G15" s="28"/>
      <c r="H15" s="28"/>
      <c r="I15" s="50"/>
      <c r="J15" s="28"/>
      <c r="K15" s="51"/>
    </row>
    <row r="16" spans="1:11">
      <c r="A16" s="31" t="s">
        <v>13</v>
      </c>
      <c r="B16" s="28"/>
      <c r="C16" s="28"/>
      <c r="D16" s="28"/>
      <c r="E16" s="28"/>
      <c r="F16" s="28"/>
      <c r="G16" s="28"/>
      <c r="H16" s="28"/>
      <c r="I16" s="50"/>
      <c r="J16" s="28"/>
      <c r="K16" s="51"/>
    </row>
    <row r="17" ht="16.5" spans="1:11">
      <c r="A17" s="28"/>
      <c r="B17" s="28"/>
      <c r="C17" s="28"/>
      <c r="D17" s="28"/>
      <c r="E17" s="28"/>
      <c r="F17" s="28"/>
      <c r="G17" s="28"/>
      <c r="H17" s="28"/>
      <c r="I17" s="50"/>
      <c r="J17" s="28"/>
      <c r="K17" s="51"/>
    </row>
    <row r="18" spans="1:11">
      <c r="A18" s="32" t="s">
        <v>14</v>
      </c>
      <c r="B18" s="33"/>
      <c r="C18" s="34"/>
      <c r="D18" s="35" t="s">
        <v>15</v>
      </c>
      <c r="E18" s="36"/>
      <c r="F18" s="37"/>
      <c r="G18" s="35" t="s">
        <v>16</v>
      </c>
      <c r="H18" s="37"/>
      <c r="I18" s="55" t="s">
        <v>17</v>
      </c>
      <c r="J18" s="56"/>
      <c r="K18" s="51"/>
    </row>
    <row r="19" ht="14.25" spans="1:10">
      <c r="A19" s="38"/>
      <c r="B19" s="39"/>
      <c r="C19" s="40"/>
      <c r="D19" s="41"/>
      <c r="E19" s="42"/>
      <c r="F19" s="43"/>
      <c r="G19" s="41"/>
      <c r="H19" s="43"/>
      <c r="I19" s="57"/>
      <c r="J19" s="58"/>
    </row>
    <row r="20" spans="1:10">
      <c r="A20" s="44"/>
      <c r="B20" s="44"/>
      <c r="C20" s="44"/>
      <c r="D20" s="45"/>
      <c r="E20" s="45"/>
      <c r="F20" s="45"/>
      <c r="G20" s="45"/>
      <c r="H20" s="45"/>
      <c r="I20" s="59"/>
      <c r="J20" s="59"/>
    </row>
    <row r="21" spans="1:10">
      <c r="A21" s="44"/>
      <c r="B21" s="44"/>
      <c r="C21" s="44"/>
      <c r="D21" s="45"/>
      <c r="E21" s="45"/>
      <c r="F21" s="45"/>
      <c r="G21" s="45"/>
      <c r="H21" s="45"/>
      <c r="I21" s="59"/>
      <c r="J21" s="59"/>
    </row>
    <row r="22" spans="1:10">
      <c r="A22" s="44"/>
      <c r="B22" s="44"/>
      <c r="C22" s="44"/>
      <c r="D22" s="45"/>
      <c r="E22" s="45"/>
      <c r="F22" s="45"/>
      <c r="G22" s="45"/>
      <c r="H22" s="45"/>
      <c r="I22" s="59"/>
      <c r="J22" s="59"/>
    </row>
    <row r="23" spans="1:10">
      <c r="A23" s="46" t="s">
        <v>18</v>
      </c>
      <c r="B23" s="46"/>
      <c r="C23" s="46"/>
      <c r="D23" s="47">
        <f>D20+D21+D22</f>
        <v>0</v>
      </c>
      <c r="E23" s="47"/>
      <c r="F23" s="47"/>
      <c r="G23" s="48">
        <f>G20+G21+G22</f>
        <v>0</v>
      </c>
      <c r="H23" s="48"/>
      <c r="I23" s="60"/>
      <c r="J23" s="60"/>
    </row>
    <row r="25" spans="1:1">
      <c r="A25" s="27" t="s">
        <v>19</v>
      </c>
    </row>
    <row r="27" spans="1:9">
      <c r="A27" s="21" t="s">
        <v>20</v>
      </c>
      <c r="I27" s="61">
        <v>55000</v>
      </c>
    </row>
    <row r="28" spans="1:9">
      <c r="A28" s="21" t="s">
        <v>21</v>
      </c>
      <c r="I28" s="62">
        <v>10</v>
      </c>
    </row>
    <row r="29" spans="1:9">
      <c r="A29" s="21" t="s">
        <v>22</v>
      </c>
      <c r="I29" s="63">
        <f>I28*12</f>
        <v>120</v>
      </c>
    </row>
    <row r="30" spans="1:9">
      <c r="A30" s="21" t="s">
        <v>23</v>
      </c>
      <c r="I30" s="64">
        <v>0.052</v>
      </c>
    </row>
    <row r="31" spans="1:9">
      <c r="A31" s="21" t="s">
        <v>24</v>
      </c>
      <c r="I31" s="22">
        <f>I27*I28*I30</f>
        <v>28600</v>
      </c>
    </row>
    <row r="32" spans="1:9">
      <c r="A32" s="21" t="s">
        <v>25</v>
      </c>
      <c r="I32" s="22">
        <f>I27+I31</f>
        <v>83600</v>
      </c>
    </row>
    <row r="33" s="19" customFormat="1" spans="1:11">
      <c r="A33" s="19" t="s">
        <v>26</v>
      </c>
      <c r="I33" s="65">
        <f>I32/I29</f>
        <v>696.666666666667</v>
      </c>
      <c r="J33" s="66" t="s">
        <v>27</v>
      </c>
      <c r="K33" s="67">
        <f>I33</f>
        <v>696.666666666667</v>
      </c>
    </row>
    <row r="34" s="19" customFormat="1" spans="1:11">
      <c r="A34" s="19" t="s">
        <v>28</v>
      </c>
      <c r="I34" s="68">
        <v>520</v>
      </c>
      <c r="J34" s="19" t="s">
        <v>29</v>
      </c>
      <c r="K34" s="67"/>
    </row>
    <row r="35" s="20" customFormat="1" ht="18.75" spans="1:11">
      <c r="A35" s="20" t="s">
        <v>30</v>
      </c>
      <c r="I35" s="69">
        <f>I34/0.985</f>
        <v>527.918781725888</v>
      </c>
      <c r="J35" s="20" t="s">
        <v>31</v>
      </c>
      <c r="K35" s="70"/>
    </row>
    <row r="37" spans="1:1">
      <c r="A37" s="19" t="s">
        <v>32</v>
      </c>
    </row>
    <row r="39" spans="1:9">
      <c r="A39" s="21" t="s">
        <v>33</v>
      </c>
      <c r="I39" s="22">
        <f>I27</f>
        <v>55000</v>
      </c>
    </row>
    <row r="40" spans="1:1">
      <c r="A40" s="21" t="s">
        <v>34</v>
      </c>
    </row>
    <row r="41" spans="1:11">
      <c r="A41" s="21" t="s">
        <v>35</v>
      </c>
      <c r="I41" s="22">
        <v>10</v>
      </c>
      <c r="K41" s="23" t="s">
        <v>36</v>
      </c>
    </row>
    <row r="42" spans="1:11">
      <c r="A42" s="21" t="s">
        <v>37</v>
      </c>
      <c r="I42" s="22">
        <f>0.005*I39</f>
        <v>275</v>
      </c>
      <c r="K42" s="23" t="s">
        <v>38</v>
      </c>
    </row>
    <row r="43" spans="1:11">
      <c r="A43" s="21" t="s">
        <v>39</v>
      </c>
      <c r="I43" s="71">
        <v>300</v>
      </c>
      <c r="K43" s="23" t="s">
        <v>40</v>
      </c>
    </row>
    <row r="44" ht="16.5" spans="1:11">
      <c r="A44" s="29" t="s">
        <v>41</v>
      </c>
      <c r="B44" s="29"/>
      <c r="C44" s="29"/>
      <c r="D44" s="29"/>
      <c r="E44" s="29"/>
      <c r="F44" s="29"/>
      <c r="G44" s="29"/>
      <c r="H44" s="29"/>
      <c r="I44" s="72">
        <v>23.78</v>
      </c>
      <c r="K44" s="23" t="s">
        <v>40</v>
      </c>
    </row>
    <row r="45" s="20" customFormat="1" ht="18.75" spans="1:11">
      <c r="A45" s="20" t="s">
        <v>42</v>
      </c>
      <c r="I45" s="73">
        <f>I39-I41-I42-I43-I44</f>
        <v>54391.22</v>
      </c>
      <c r="K45" s="70"/>
    </row>
    <row r="46" spans="1:1">
      <c r="A46" s="21" t="s">
        <v>34</v>
      </c>
    </row>
    <row r="47" ht="16.5" spans="1:9">
      <c r="A47" s="29" t="s">
        <v>43</v>
      </c>
      <c r="B47" s="29"/>
      <c r="C47" s="29"/>
      <c r="D47" s="29"/>
      <c r="E47" s="29"/>
      <c r="F47" s="29"/>
      <c r="G47" s="29"/>
      <c r="H47" s="29"/>
      <c r="I47" s="53">
        <f>D23</f>
        <v>0</v>
      </c>
    </row>
    <row r="48" s="20" customFormat="1" ht="18.75" spans="1:11">
      <c r="A48" s="20" t="s">
        <v>44</v>
      </c>
      <c r="I48" s="73">
        <f>I45-I47</f>
        <v>54391.22</v>
      </c>
      <c r="K48" s="70"/>
    </row>
    <row r="50" s="19" customFormat="1" spans="1:11">
      <c r="A50" s="19" t="s">
        <v>45</v>
      </c>
      <c r="I50" s="74">
        <f>I48/I39</f>
        <v>0.988931272727273</v>
      </c>
      <c r="K50" s="67"/>
    </row>
  </sheetData>
  <sheetProtection password="CC55" sheet="1" objects="1" scenarios="1"/>
  <mergeCells count="23">
    <mergeCell ref="C3:D3"/>
    <mergeCell ref="C5:F5"/>
    <mergeCell ref="C6:F6"/>
    <mergeCell ref="A20:C20"/>
    <mergeCell ref="D20:F20"/>
    <mergeCell ref="G20:H20"/>
    <mergeCell ref="I20:J20"/>
    <mergeCell ref="A21:C21"/>
    <mergeCell ref="D21:F21"/>
    <mergeCell ref="G21:H21"/>
    <mergeCell ref="I21:J21"/>
    <mergeCell ref="A22:C22"/>
    <mergeCell ref="D22:F22"/>
    <mergeCell ref="G22:H22"/>
    <mergeCell ref="I22:J22"/>
    <mergeCell ref="A23:C23"/>
    <mergeCell ref="D23:F23"/>
    <mergeCell ref="G23:H23"/>
    <mergeCell ref="I23:J23"/>
    <mergeCell ref="G18:H19"/>
    <mergeCell ref="I18:J19"/>
    <mergeCell ref="A18:C19"/>
    <mergeCell ref="D18:F19"/>
  </mergeCells>
  <pageMargins left="0.699305555555556" right="0.699305555555556" top="0.75" bottom="0.75" header="0.3" footer="0.3"/>
  <pageSetup paperSize="9" scale="5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7"/>
  <sheetViews>
    <sheetView topLeftCell="A3" workbookViewId="0">
      <selection activeCell="F5" sqref="F5"/>
    </sheetView>
  </sheetViews>
  <sheetFormatPr defaultColWidth="9" defaultRowHeight="14.25"/>
  <cols>
    <col min="1" max="1" width="10" customWidth="1"/>
  </cols>
  <sheetData>
    <row r="1" ht="18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ht="15" spans="1:1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5" spans="1:11">
      <c r="A3" s="2" t="s">
        <v>46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ht="15.75" spans="1:11">
      <c r="A4" s="3"/>
      <c r="B4" s="2"/>
      <c r="C4" s="2"/>
      <c r="D4" s="2"/>
      <c r="E4" s="2" t="s">
        <v>47</v>
      </c>
      <c r="F4" s="16">
        <v>0.052</v>
      </c>
      <c r="G4" s="2"/>
      <c r="H4" s="2"/>
      <c r="I4" s="2"/>
      <c r="J4" s="2"/>
      <c r="K4" s="2"/>
    </row>
    <row r="5" ht="15" spans="1:11">
      <c r="A5" s="5"/>
      <c r="B5" s="6">
        <v>12</v>
      </c>
      <c r="C5" s="7">
        <v>24</v>
      </c>
      <c r="D5" s="7">
        <v>36</v>
      </c>
      <c r="E5" s="7">
        <v>48</v>
      </c>
      <c r="F5" s="7">
        <v>60</v>
      </c>
      <c r="G5" s="7">
        <v>72</v>
      </c>
      <c r="H5" s="7">
        <v>84</v>
      </c>
      <c r="I5" s="7">
        <v>96</v>
      </c>
      <c r="J5" s="7">
        <v>108</v>
      </c>
      <c r="K5" s="7">
        <v>120</v>
      </c>
    </row>
    <row r="6" ht="15.75" spans="1:11">
      <c r="A6" s="8" t="s">
        <v>48</v>
      </c>
      <c r="B6" s="17">
        <f>+F4/12</f>
        <v>0.00433333333333333</v>
      </c>
      <c r="C6" s="18"/>
      <c r="D6" s="18"/>
      <c r="E6" s="18"/>
      <c r="F6" s="18"/>
      <c r="G6" s="18"/>
      <c r="H6" s="18"/>
      <c r="I6" s="18"/>
      <c r="J6" s="18"/>
      <c r="K6" s="18"/>
    </row>
    <row r="7" spans="1:11">
      <c r="A7" s="13">
        <v>10000</v>
      </c>
      <c r="B7" s="12">
        <f t="shared" ref="B7:K7" si="0">($A$7*$B$6*B5+$A$7)/B5</f>
        <v>876.666666666667</v>
      </c>
      <c r="C7" s="12">
        <f t="shared" si="0"/>
        <v>460</v>
      </c>
      <c r="D7" s="12">
        <f t="shared" si="0"/>
        <v>321.111111111111</v>
      </c>
      <c r="E7" s="12">
        <f t="shared" si="0"/>
        <v>251.666666666667</v>
      </c>
      <c r="F7" s="12">
        <f t="shared" si="0"/>
        <v>210</v>
      </c>
      <c r="G7" s="12">
        <f t="shared" si="0"/>
        <v>182.222222222222</v>
      </c>
      <c r="H7" s="12">
        <f t="shared" si="0"/>
        <v>162.380952380952</v>
      </c>
      <c r="I7" s="12">
        <f t="shared" si="0"/>
        <v>147.5</v>
      </c>
      <c r="J7" s="12">
        <f t="shared" si="0"/>
        <v>135.925925925926</v>
      </c>
      <c r="K7" s="12">
        <f t="shared" si="0"/>
        <v>126.666666666667</v>
      </c>
    </row>
    <row r="8" spans="1:11">
      <c r="A8" s="13">
        <v>11000</v>
      </c>
      <c r="B8" s="12">
        <f t="shared" ref="B8:K8" si="1">($A$8*$B$6*B5+$A$8)/B5</f>
        <v>964.333333333333</v>
      </c>
      <c r="C8" s="12">
        <f t="shared" si="1"/>
        <v>506</v>
      </c>
      <c r="D8" s="12">
        <f t="shared" si="1"/>
        <v>353.222222222222</v>
      </c>
      <c r="E8" s="12">
        <f t="shared" si="1"/>
        <v>276.833333333333</v>
      </c>
      <c r="F8" s="12">
        <f t="shared" si="1"/>
        <v>231</v>
      </c>
      <c r="G8" s="12">
        <f t="shared" si="1"/>
        <v>200.444444444444</v>
      </c>
      <c r="H8" s="12">
        <f t="shared" si="1"/>
        <v>178.619047619048</v>
      </c>
      <c r="I8" s="12">
        <f t="shared" si="1"/>
        <v>162.25</v>
      </c>
      <c r="J8" s="12">
        <f t="shared" si="1"/>
        <v>149.518518518519</v>
      </c>
      <c r="K8" s="12">
        <f t="shared" si="1"/>
        <v>139.333333333333</v>
      </c>
    </row>
    <row r="9" spans="1:11">
      <c r="A9" s="13">
        <v>12000</v>
      </c>
      <c r="B9" s="12">
        <f t="shared" ref="B9:K9" si="2">($A$9*$B$6*B5+$A$9)/B5</f>
        <v>1052</v>
      </c>
      <c r="C9" s="12">
        <f t="shared" si="2"/>
        <v>552</v>
      </c>
      <c r="D9" s="12">
        <f t="shared" si="2"/>
        <v>385.333333333333</v>
      </c>
      <c r="E9" s="12">
        <f t="shared" si="2"/>
        <v>302</v>
      </c>
      <c r="F9" s="12">
        <f t="shared" si="2"/>
        <v>252</v>
      </c>
      <c r="G9" s="12">
        <f t="shared" si="2"/>
        <v>218.666666666667</v>
      </c>
      <c r="H9" s="12">
        <f t="shared" si="2"/>
        <v>194.857142857143</v>
      </c>
      <c r="I9" s="12">
        <f t="shared" si="2"/>
        <v>177</v>
      </c>
      <c r="J9" s="12">
        <f t="shared" si="2"/>
        <v>163.111111111111</v>
      </c>
      <c r="K9" s="12">
        <f t="shared" si="2"/>
        <v>152</v>
      </c>
    </row>
    <row r="10" spans="1:11">
      <c r="A10" s="13">
        <v>13000</v>
      </c>
      <c r="B10" s="12">
        <f t="shared" ref="B10:K10" si="3">($A$10*$B$6*B5+$A$10)/B5</f>
        <v>1139.66666666667</v>
      </c>
      <c r="C10" s="12">
        <f t="shared" si="3"/>
        <v>598</v>
      </c>
      <c r="D10" s="12">
        <f t="shared" si="3"/>
        <v>417.444444444444</v>
      </c>
      <c r="E10" s="12">
        <f t="shared" si="3"/>
        <v>327.166666666667</v>
      </c>
      <c r="F10" s="12">
        <f t="shared" si="3"/>
        <v>273</v>
      </c>
      <c r="G10" s="12">
        <f t="shared" si="3"/>
        <v>236.888888888889</v>
      </c>
      <c r="H10" s="12">
        <f t="shared" si="3"/>
        <v>211.095238095238</v>
      </c>
      <c r="I10" s="12">
        <f t="shared" si="3"/>
        <v>191.75</v>
      </c>
      <c r="J10" s="12">
        <f t="shared" si="3"/>
        <v>176.703703703704</v>
      </c>
      <c r="K10" s="12">
        <f t="shared" si="3"/>
        <v>164.666666666667</v>
      </c>
    </row>
    <row r="11" spans="1:11">
      <c r="A11" s="13">
        <v>14000</v>
      </c>
      <c r="B11" s="12">
        <f t="shared" ref="B11:K11" si="4">($A$11*$B$6*B5+$A$11)/B5</f>
        <v>1227.33333333333</v>
      </c>
      <c r="C11" s="12">
        <f t="shared" si="4"/>
        <v>644</v>
      </c>
      <c r="D11" s="12">
        <f t="shared" si="4"/>
        <v>449.555555555556</v>
      </c>
      <c r="E11" s="12">
        <f t="shared" si="4"/>
        <v>352.333333333333</v>
      </c>
      <c r="F11" s="12">
        <f t="shared" si="4"/>
        <v>294</v>
      </c>
      <c r="G11" s="12">
        <f t="shared" si="4"/>
        <v>255.111111111111</v>
      </c>
      <c r="H11" s="12">
        <f t="shared" si="4"/>
        <v>227.333333333333</v>
      </c>
      <c r="I11" s="12">
        <f t="shared" si="4"/>
        <v>206.5</v>
      </c>
      <c r="J11" s="12">
        <f t="shared" si="4"/>
        <v>190.296296296296</v>
      </c>
      <c r="K11" s="12">
        <f t="shared" si="4"/>
        <v>177.333333333333</v>
      </c>
    </row>
    <row r="12" spans="1:11">
      <c r="A12" s="13">
        <v>15000</v>
      </c>
      <c r="B12" s="12">
        <f t="shared" ref="B12:K12" si="5">($A$12*$B$6*B5+$A$12)/B5</f>
        <v>1315</v>
      </c>
      <c r="C12" s="12">
        <f t="shared" si="5"/>
        <v>690</v>
      </c>
      <c r="D12" s="12">
        <f t="shared" si="5"/>
        <v>481.666666666667</v>
      </c>
      <c r="E12" s="12">
        <f t="shared" si="5"/>
        <v>377.5</v>
      </c>
      <c r="F12" s="12">
        <f t="shared" si="5"/>
        <v>315</v>
      </c>
      <c r="G12" s="12">
        <f t="shared" si="5"/>
        <v>273.333333333333</v>
      </c>
      <c r="H12" s="12">
        <f t="shared" si="5"/>
        <v>243.571428571429</v>
      </c>
      <c r="I12" s="12">
        <f t="shared" si="5"/>
        <v>221.25</v>
      </c>
      <c r="J12" s="12">
        <f t="shared" si="5"/>
        <v>203.888888888889</v>
      </c>
      <c r="K12" s="12">
        <f t="shared" si="5"/>
        <v>190</v>
      </c>
    </row>
    <row r="13" spans="1:11">
      <c r="A13" s="13">
        <v>16000</v>
      </c>
      <c r="B13" s="12">
        <f t="shared" ref="B13:K13" si="6">($A$13*$B$6*B5+$A$13)/B5</f>
        <v>1402.66666666667</v>
      </c>
      <c r="C13" s="12">
        <f t="shared" si="6"/>
        <v>736</v>
      </c>
      <c r="D13" s="12">
        <f t="shared" si="6"/>
        <v>513.777777777778</v>
      </c>
      <c r="E13" s="12">
        <f t="shared" si="6"/>
        <v>402.666666666667</v>
      </c>
      <c r="F13" s="12">
        <f t="shared" si="6"/>
        <v>336</v>
      </c>
      <c r="G13" s="12">
        <f t="shared" si="6"/>
        <v>291.555555555556</v>
      </c>
      <c r="H13" s="12">
        <f t="shared" si="6"/>
        <v>259.809523809524</v>
      </c>
      <c r="I13" s="12">
        <f t="shared" si="6"/>
        <v>236</v>
      </c>
      <c r="J13" s="12">
        <f t="shared" si="6"/>
        <v>217.481481481481</v>
      </c>
      <c r="K13" s="12">
        <f t="shared" si="6"/>
        <v>202.666666666667</v>
      </c>
    </row>
    <row r="14" spans="1:11">
      <c r="A14" s="13">
        <v>17000</v>
      </c>
      <c r="B14" s="12">
        <f t="shared" ref="B14:K14" si="7">($A$14*$B$6*B5+$A$14)/B5</f>
        <v>1490.33333333333</v>
      </c>
      <c r="C14" s="12">
        <f t="shared" si="7"/>
        <v>782</v>
      </c>
      <c r="D14" s="12">
        <f t="shared" si="7"/>
        <v>545.888888888889</v>
      </c>
      <c r="E14" s="12">
        <f t="shared" si="7"/>
        <v>427.833333333333</v>
      </c>
      <c r="F14" s="12">
        <f t="shared" si="7"/>
        <v>357</v>
      </c>
      <c r="G14" s="12">
        <f t="shared" si="7"/>
        <v>309.777777777778</v>
      </c>
      <c r="H14" s="12">
        <f t="shared" si="7"/>
        <v>276.047619047619</v>
      </c>
      <c r="I14" s="12">
        <f t="shared" si="7"/>
        <v>250.75</v>
      </c>
      <c r="J14" s="12">
        <f t="shared" si="7"/>
        <v>231.074074074074</v>
      </c>
      <c r="K14" s="12">
        <f t="shared" si="7"/>
        <v>215.333333333333</v>
      </c>
    </row>
    <row r="15" spans="1:11">
      <c r="A15" s="13">
        <v>18000</v>
      </c>
      <c r="B15" s="12">
        <f t="shared" ref="B15:K15" si="8">($A$15*$B$6*B5+$A$15)/B5</f>
        <v>1578</v>
      </c>
      <c r="C15" s="12">
        <f t="shared" si="8"/>
        <v>828</v>
      </c>
      <c r="D15" s="12">
        <f t="shared" si="8"/>
        <v>578</v>
      </c>
      <c r="E15" s="12">
        <f t="shared" si="8"/>
        <v>453</v>
      </c>
      <c r="F15" s="12">
        <f t="shared" si="8"/>
        <v>378</v>
      </c>
      <c r="G15" s="12">
        <f t="shared" si="8"/>
        <v>328</v>
      </c>
      <c r="H15" s="12">
        <f t="shared" si="8"/>
        <v>292.285714285714</v>
      </c>
      <c r="I15" s="12">
        <f t="shared" si="8"/>
        <v>265.5</v>
      </c>
      <c r="J15" s="12">
        <f t="shared" si="8"/>
        <v>244.666666666667</v>
      </c>
      <c r="K15" s="12">
        <f t="shared" si="8"/>
        <v>228</v>
      </c>
    </row>
    <row r="16" spans="1:11">
      <c r="A16" s="13">
        <v>19000</v>
      </c>
      <c r="B16" s="12">
        <f t="shared" ref="B16:K16" si="9">($A$16*$B$6*B5+$A$16)/B5</f>
        <v>1665.66666666667</v>
      </c>
      <c r="C16" s="12">
        <f t="shared" si="9"/>
        <v>874</v>
      </c>
      <c r="D16" s="12">
        <f t="shared" si="9"/>
        <v>610.111111111111</v>
      </c>
      <c r="E16" s="12">
        <f t="shared" si="9"/>
        <v>478.166666666667</v>
      </c>
      <c r="F16" s="12">
        <f t="shared" si="9"/>
        <v>399</v>
      </c>
      <c r="G16" s="12">
        <f t="shared" si="9"/>
        <v>346.222222222222</v>
      </c>
      <c r="H16" s="12">
        <f t="shared" si="9"/>
        <v>308.52380952381</v>
      </c>
      <c r="I16" s="12">
        <f t="shared" si="9"/>
        <v>280.25</v>
      </c>
      <c r="J16" s="12">
        <f t="shared" si="9"/>
        <v>258.259259259259</v>
      </c>
      <c r="K16" s="12">
        <f t="shared" si="9"/>
        <v>240.666666666667</v>
      </c>
    </row>
    <row r="17" spans="1:11">
      <c r="A17" s="13">
        <v>20000</v>
      </c>
      <c r="B17" s="12">
        <f t="shared" ref="B17:K17" si="10">($A$17*$B$6*B5+$A$17)/B5</f>
        <v>1753.33333333333</v>
      </c>
      <c r="C17" s="12">
        <f t="shared" si="10"/>
        <v>920</v>
      </c>
      <c r="D17" s="12">
        <f t="shared" si="10"/>
        <v>642.222222222222</v>
      </c>
      <c r="E17" s="12">
        <f t="shared" si="10"/>
        <v>503.333333333333</v>
      </c>
      <c r="F17" s="12">
        <f t="shared" si="10"/>
        <v>420</v>
      </c>
      <c r="G17" s="12">
        <f t="shared" si="10"/>
        <v>364.444444444444</v>
      </c>
      <c r="H17" s="12">
        <f t="shared" si="10"/>
        <v>324.761904761905</v>
      </c>
      <c r="I17" s="12">
        <f t="shared" si="10"/>
        <v>295</v>
      </c>
      <c r="J17" s="12">
        <f t="shared" si="10"/>
        <v>271.851851851852</v>
      </c>
      <c r="K17" s="12">
        <f t="shared" si="10"/>
        <v>253.333333333333</v>
      </c>
    </row>
    <row r="18" spans="1:11">
      <c r="A18" s="13">
        <f>+A17+1000</f>
        <v>21000</v>
      </c>
      <c r="B18" s="12">
        <f t="shared" ref="B18:K18" si="11">($A$18*$B$6*B5+$A$18)/B5</f>
        <v>1841</v>
      </c>
      <c r="C18" s="12">
        <f t="shared" si="11"/>
        <v>966</v>
      </c>
      <c r="D18" s="12">
        <f t="shared" si="11"/>
        <v>674.333333333333</v>
      </c>
      <c r="E18" s="12">
        <f t="shared" si="11"/>
        <v>528.5</v>
      </c>
      <c r="F18" s="12">
        <f t="shared" si="11"/>
        <v>441</v>
      </c>
      <c r="G18" s="12">
        <f t="shared" si="11"/>
        <v>382.666666666667</v>
      </c>
      <c r="H18" s="12">
        <f t="shared" si="11"/>
        <v>341</v>
      </c>
      <c r="I18" s="12">
        <f t="shared" si="11"/>
        <v>309.75</v>
      </c>
      <c r="J18" s="12">
        <f t="shared" si="11"/>
        <v>285.444444444444</v>
      </c>
      <c r="K18" s="12">
        <f t="shared" si="11"/>
        <v>266</v>
      </c>
    </row>
    <row r="19" spans="1:11">
      <c r="A19" s="13">
        <f t="shared" ref="A19:A82" si="12">+A18+1000</f>
        <v>22000</v>
      </c>
      <c r="B19" s="12">
        <f t="shared" ref="B19:K19" si="13">($A$19*$B$6*B5+$A$19)/B5</f>
        <v>1928.66666666667</v>
      </c>
      <c r="C19" s="12">
        <f t="shared" si="13"/>
        <v>1012</v>
      </c>
      <c r="D19" s="12">
        <f t="shared" si="13"/>
        <v>706.444444444444</v>
      </c>
      <c r="E19" s="12">
        <f t="shared" si="13"/>
        <v>553.666666666667</v>
      </c>
      <c r="F19" s="12">
        <f t="shared" si="13"/>
        <v>462</v>
      </c>
      <c r="G19" s="12">
        <f t="shared" si="13"/>
        <v>400.888888888889</v>
      </c>
      <c r="H19" s="12">
        <f t="shared" si="13"/>
        <v>357.238095238095</v>
      </c>
      <c r="I19" s="12">
        <f t="shared" si="13"/>
        <v>324.5</v>
      </c>
      <c r="J19" s="12">
        <f t="shared" si="13"/>
        <v>299.037037037037</v>
      </c>
      <c r="K19" s="12">
        <f t="shared" si="13"/>
        <v>278.666666666667</v>
      </c>
    </row>
    <row r="20" spans="1:11">
      <c r="A20" s="13">
        <f t="shared" si="12"/>
        <v>23000</v>
      </c>
      <c r="B20" s="12">
        <f t="shared" ref="B20:K20" si="14">($A$20*$B$6*B5+$A$20)/B5</f>
        <v>2016.33333333333</v>
      </c>
      <c r="C20" s="12">
        <f t="shared" si="14"/>
        <v>1058</v>
      </c>
      <c r="D20" s="12">
        <f t="shared" si="14"/>
        <v>738.555555555556</v>
      </c>
      <c r="E20" s="12">
        <f t="shared" si="14"/>
        <v>578.833333333333</v>
      </c>
      <c r="F20" s="12">
        <f t="shared" si="14"/>
        <v>483</v>
      </c>
      <c r="G20" s="12">
        <f t="shared" si="14"/>
        <v>419.111111111111</v>
      </c>
      <c r="H20" s="12">
        <f t="shared" si="14"/>
        <v>373.47619047619</v>
      </c>
      <c r="I20" s="12">
        <f t="shared" si="14"/>
        <v>339.25</v>
      </c>
      <c r="J20" s="12">
        <f t="shared" si="14"/>
        <v>312.62962962963</v>
      </c>
      <c r="K20" s="12">
        <f t="shared" si="14"/>
        <v>291.333333333333</v>
      </c>
    </row>
    <row r="21" spans="1:11">
      <c r="A21" s="13">
        <f t="shared" si="12"/>
        <v>24000</v>
      </c>
      <c r="B21" s="12">
        <f t="shared" ref="B21:K21" si="15">($A$21*$B$6*B5+$A$21)/B5</f>
        <v>2104</v>
      </c>
      <c r="C21" s="12">
        <f t="shared" si="15"/>
        <v>1104</v>
      </c>
      <c r="D21" s="12">
        <f t="shared" si="15"/>
        <v>770.666666666667</v>
      </c>
      <c r="E21" s="12">
        <f t="shared" si="15"/>
        <v>604</v>
      </c>
      <c r="F21" s="12">
        <f t="shared" si="15"/>
        <v>504</v>
      </c>
      <c r="G21" s="12">
        <f t="shared" si="15"/>
        <v>437.333333333333</v>
      </c>
      <c r="H21" s="12">
        <f t="shared" si="15"/>
        <v>389.714285714286</v>
      </c>
      <c r="I21" s="12">
        <f t="shared" si="15"/>
        <v>354</v>
      </c>
      <c r="J21" s="12">
        <f t="shared" si="15"/>
        <v>326.222222222222</v>
      </c>
      <c r="K21" s="12">
        <f t="shared" si="15"/>
        <v>304</v>
      </c>
    </row>
    <row r="22" spans="1:11">
      <c r="A22" s="13">
        <f t="shared" si="12"/>
        <v>25000</v>
      </c>
      <c r="B22" s="12">
        <f t="shared" ref="B22:K22" si="16">($A$22*$B$6*B5+$A$22)/B5</f>
        <v>2191.66666666667</v>
      </c>
      <c r="C22" s="12">
        <f t="shared" si="16"/>
        <v>1150</v>
      </c>
      <c r="D22" s="12">
        <f t="shared" si="16"/>
        <v>802.777777777778</v>
      </c>
      <c r="E22" s="12">
        <f t="shared" si="16"/>
        <v>629.166666666667</v>
      </c>
      <c r="F22" s="12">
        <f t="shared" si="16"/>
        <v>525</v>
      </c>
      <c r="G22" s="12">
        <f t="shared" si="16"/>
        <v>455.555555555556</v>
      </c>
      <c r="H22" s="12">
        <f t="shared" si="16"/>
        <v>405.952380952381</v>
      </c>
      <c r="I22" s="12">
        <f t="shared" si="16"/>
        <v>368.75</v>
      </c>
      <c r="J22" s="12">
        <f t="shared" si="16"/>
        <v>339.814814814815</v>
      </c>
      <c r="K22" s="12">
        <f t="shared" si="16"/>
        <v>316.666666666667</v>
      </c>
    </row>
    <row r="23" spans="1:11">
      <c r="A23" s="13">
        <f t="shared" si="12"/>
        <v>26000</v>
      </c>
      <c r="B23" s="12">
        <f t="shared" ref="B23:K23" si="17">($A$23*$B$6*B5+$A$23)/B5</f>
        <v>2279.33333333333</v>
      </c>
      <c r="C23" s="12">
        <f t="shared" si="17"/>
        <v>1196</v>
      </c>
      <c r="D23" s="12">
        <f t="shared" si="17"/>
        <v>834.888888888889</v>
      </c>
      <c r="E23" s="12">
        <f t="shared" si="17"/>
        <v>654.333333333333</v>
      </c>
      <c r="F23" s="12">
        <f t="shared" si="17"/>
        <v>546</v>
      </c>
      <c r="G23" s="12">
        <f t="shared" si="17"/>
        <v>473.777777777778</v>
      </c>
      <c r="H23" s="12">
        <f t="shared" si="17"/>
        <v>422.190476190476</v>
      </c>
      <c r="I23" s="12">
        <f t="shared" si="17"/>
        <v>383.5</v>
      </c>
      <c r="J23" s="12">
        <f t="shared" si="17"/>
        <v>353.407407407407</v>
      </c>
      <c r="K23" s="12">
        <f t="shared" si="17"/>
        <v>329.333333333333</v>
      </c>
    </row>
    <row r="24" spans="1:11">
      <c r="A24" s="13">
        <f t="shared" si="12"/>
        <v>27000</v>
      </c>
      <c r="B24" s="12">
        <f t="shared" ref="B24:K24" si="18">($A$24*$B$6*B5+$A$24)/B5</f>
        <v>2367</v>
      </c>
      <c r="C24" s="12">
        <f t="shared" si="18"/>
        <v>1242</v>
      </c>
      <c r="D24" s="12">
        <f t="shared" si="18"/>
        <v>867</v>
      </c>
      <c r="E24" s="12">
        <f t="shared" si="18"/>
        <v>679.5</v>
      </c>
      <c r="F24" s="12">
        <f t="shared" si="18"/>
        <v>567</v>
      </c>
      <c r="G24" s="12">
        <f t="shared" si="18"/>
        <v>492</v>
      </c>
      <c r="H24" s="12">
        <f t="shared" si="18"/>
        <v>438.428571428571</v>
      </c>
      <c r="I24" s="12">
        <f t="shared" si="18"/>
        <v>398.25</v>
      </c>
      <c r="J24" s="12">
        <f t="shared" si="18"/>
        <v>367</v>
      </c>
      <c r="K24" s="12">
        <f t="shared" si="18"/>
        <v>342</v>
      </c>
    </row>
    <row r="25" spans="1:11">
      <c r="A25" s="13">
        <f t="shared" si="12"/>
        <v>28000</v>
      </c>
      <c r="B25" s="12">
        <f t="shared" ref="B25:K25" si="19">($A$25*$B$6*B5+$A$25)/B5</f>
        <v>2454.66666666667</v>
      </c>
      <c r="C25" s="12">
        <f t="shared" si="19"/>
        <v>1288</v>
      </c>
      <c r="D25" s="12">
        <f t="shared" si="19"/>
        <v>899.111111111111</v>
      </c>
      <c r="E25" s="12">
        <f t="shared" si="19"/>
        <v>704.666666666667</v>
      </c>
      <c r="F25" s="12">
        <f t="shared" si="19"/>
        <v>588</v>
      </c>
      <c r="G25" s="12">
        <f t="shared" si="19"/>
        <v>510.222222222222</v>
      </c>
      <c r="H25" s="12">
        <f t="shared" si="19"/>
        <v>454.666666666667</v>
      </c>
      <c r="I25" s="12">
        <f t="shared" si="19"/>
        <v>413</v>
      </c>
      <c r="J25" s="12">
        <f t="shared" si="19"/>
        <v>380.592592592593</v>
      </c>
      <c r="K25" s="12">
        <f t="shared" si="19"/>
        <v>354.666666666667</v>
      </c>
    </row>
    <row r="26" spans="1:11">
      <c r="A26" s="13">
        <f t="shared" si="12"/>
        <v>29000</v>
      </c>
      <c r="B26" s="12">
        <f t="shared" ref="B26:K26" si="20">($A$26*$B$6*B5+$A$26)/B5</f>
        <v>2542.33333333333</v>
      </c>
      <c r="C26" s="12">
        <f t="shared" si="20"/>
        <v>1334</v>
      </c>
      <c r="D26" s="12">
        <f t="shared" si="20"/>
        <v>931.222222222222</v>
      </c>
      <c r="E26" s="12">
        <f t="shared" si="20"/>
        <v>729.833333333333</v>
      </c>
      <c r="F26" s="12">
        <f t="shared" si="20"/>
        <v>609</v>
      </c>
      <c r="G26" s="12">
        <f t="shared" si="20"/>
        <v>528.444444444444</v>
      </c>
      <c r="H26" s="12">
        <f t="shared" si="20"/>
        <v>470.904761904762</v>
      </c>
      <c r="I26" s="12">
        <f t="shared" si="20"/>
        <v>427.75</v>
      </c>
      <c r="J26" s="12">
        <f t="shared" si="20"/>
        <v>394.185185185185</v>
      </c>
      <c r="K26" s="12">
        <f t="shared" si="20"/>
        <v>367.333333333333</v>
      </c>
    </row>
    <row r="27" spans="1:11">
      <c r="A27" s="13">
        <f t="shared" si="12"/>
        <v>30000</v>
      </c>
      <c r="B27" s="12">
        <f>(A27*$B$6*$B$5+A27)/$B$5</f>
        <v>2630</v>
      </c>
      <c r="C27" s="12">
        <f t="shared" ref="C27:K27" si="21">($A$27*$B$6*C5+$A$27)/C5</f>
        <v>1380</v>
      </c>
      <c r="D27" s="12">
        <f t="shared" si="21"/>
        <v>963.333333333333</v>
      </c>
      <c r="E27" s="12">
        <f t="shared" si="21"/>
        <v>755</v>
      </c>
      <c r="F27" s="12">
        <f t="shared" si="21"/>
        <v>630</v>
      </c>
      <c r="G27" s="12">
        <f t="shared" si="21"/>
        <v>546.666666666667</v>
      </c>
      <c r="H27" s="12">
        <f t="shared" si="21"/>
        <v>487.142857142857</v>
      </c>
      <c r="I27" s="12">
        <f t="shared" si="21"/>
        <v>442.5</v>
      </c>
      <c r="J27" s="12">
        <f t="shared" si="21"/>
        <v>407.777777777778</v>
      </c>
      <c r="K27" s="12">
        <f t="shared" si="21"/>
        <v>380</v>
      </c>
    </row>
    <row r="28" spans="1:11">
      <c r="A28" s="13">
        <f t="shared" si="12"/>
        <v>31000</v>
      </c>
      <c r="B28" s="12">
        <f t="shared" ref="B28:K28" si="22">($A28*$B$6*B5+$A28)/B5</f>
        <v>2717.66666666667</v>
      </c>
      <c r="C28" s="12">
        <f t="shared" si="22"/>
        <v>1426</v>
      </c>
      <c r="D28" s="12">
        <f t="shared" si="22"/>
        <v>995.444444444444</v>
      </c>
      <c r="E28" s="12">
        <f t="shared" si="22"/>
        <v>780.166666666667</v>
      </c>
      <c r="F28" s="12">
        <f t="shared" si="22"/>
        <v>651</v>
      </c>
      <c r="G28" s="12">
        <f t="shared" si="22"/>
        <v>564.888888888889</v>
      </c>
      <c r="H28" s="12">
        <f t="shared" si="22"/>
        <v>503.380952380952</v>
      </c>
      <c r="I28" s="12">
        <f t="shared" si="22"/>
        <v>457.25</v>
      </c>
      <c r="J28" s="12">
        <f t="shared" si="22"/>
        <v>421.37037037037</v>
      </c>
      <c r="K28" s="12">
        <f t="shared" si="22"/>
        <v>392.666666666667</v>
      </c>
    </row>
    <row r="29" spans="1:11">
      <c r="A29" s="13">
        <f t="shared" si="12"/>
        <v>32000</v>
      </c>
      <c r="B29" s="12">
        <f t="shared" ref="B29:K29" si="23">($A29*$B$6*B5+$A29)/B5</f>
        <v>2805.33333333333</v>
      </c>
      <c r="C29" s="12">
        <f t="shared" si="23"/>
        <v>1472</v>
      </c>
      <c r="D29" s="12">
        <f t="shared" si="23"/>
        <v>1027.55555555556</v>
      </c>
      <c r="E29" s="12">
        <f t="shared" si="23"/>
        <v>805.333333333333</v>
      </c>
      <c r="F29" s="12">
        <f t="shared" si="23"/>
        <v>672</v>
      </c>
      <c r="G29" s="12">
        <f t="shared" si="23"/>
        <v>583.111111111111</v>
      </c>
      <c r="H29" s="12">
        <f t="shared" si="23"/>
        <v>519.619047619048</v>
      </c>
      <c r="I29" s="12">
        <f t="shared" si="23"/>
        <v>472</v>
      </c>
      <c r="J29" s="12">
        <f t="shared" si="23"/>
        <v>434.962962962963</v>
      </c>
      <c r="K29" s="12">
        <f t="shared" si="23"/>
        <v>405.333333333333</v>
      </c>
    </row>
    <row r="30" spans="1:11">
      <c r="A30" s="13">
        <f t="shared" si="12"/>
        <v>33000</v>
      </c>
      <c r="B30" s="12">
        <f t="shared" ref="B30:K30" si="24">($A30*$B$6*B5+$A30)/B5</f>
        <v>2893</v>
      </c>
      <c r="C30" s="12">
        <f t="shared" si="24"/>
        <v>1518</v>
      </c>
      <c r="D30" s="12">
        <f t="shared" si="24"/>
        <v>1059.66666666667</v>
      </c>
      <c r="E30" s="12">
        <f t="shared" si="24"/>
        <v>830.5</v>
      </c>
      <c r="F30" s="12">
        <f t="shared" si="24"/>
        <v>693</v>
      </c>
      <c r="G30" s="12">
        <f t="shared" si="24"/>
        <v>601.333333333333</v>
      </c>
      <c r="H30" s="12">
        <f t="shared" si="24"/>
        <v>535.857142857143</v>
      </c>
      <c r="I30" s="12">
        <f t="shared" si="24"/>
        <v>486.75</v>
      </c>
      <c r="J30" s="12">
        <f t="shared" si="24"/>
        <v>448.555555555556</v>
      </c>
      <c r="K30" s="12">
        <f t="shared" si="24"/>
        <v>418</v>
      </c>
    </row>
    <row r="31" spans="1:11">
      <c r="A31" s="13">
        <f t="shared" si="12"/>
        <v>34000</v>
      </c>
      <c r="B31" s="12">
        <f t="shared" ref="B31:K31" si="25">($A31*$B$6*B5+$A31)/B5</f>
        <v>2980.66666666667</v>
      </c>
      <c r="C31" s="12">
        <f t="shared" si="25"/>
        <v>1564</v>
      </c>
      <c r="D31" s="12">
        <f t="shared" si="25"/>
        <v>1091.77777777778</v>
      </c>
      <c r="E31" s="12">
        <f t="shared" si="25"/>
        <v>855.666666666667</v>
      </c>
      <c r="F31" s="12">
        <f t="shared" si="25"/>
        <v>714</v>
      </c>
      <c r="G31" s="12">
        <f t="shared" si="25"/>
        <v>619.555555555556</v>
      </c>
      <c r="H31" s="12">
        <f t="shared" si="25"/>
        <v>552.095238095238</v>
      </c>
      <c r="I31" s="12">
        <f t="shared" si="25"/>
        <v>501.5</v>
      </c>
      <c r="J31" s="12">
        <f t="shared" si="25"/>
        <v>462.148148148148</v>
      </c>
      <c r="K31" s="12">
        <f t="shared" si="25"/>
        <v>430.666666666667</v>
      </c>
    </row>
    <row r="32" spans="1:11">
      <c r="A32" s="13">
        <f t="shared" si="12"/>
        <v>35000</v>
      </c>
      <c r="B32" s="12">
        <f t="shared" ref="B32:K32" si="26">($A32*$B$6*B5+$A32)/B5</f>
        <v>3068.33333333333</v>
      </c>
      <c r="C32" s="12">
        <f t="shared" si="26"/>
        <v>1610</v>
      </c>
      <c r="D32" s="12">
        <f t="shared" si="26"/>
        <v>1123.88888888889</v>
      </c>
      <c r="E32" s="12">
        <f t="shared" si="26"/>
        <v>880.833333333333</v>
      </c>
      <c r="F32" s="12">
        <f t="shared" si="26"/>
        <v>735</v>
      </c>
      <c r="G32" s="12">
        <f t="shared" si="26"/>
        <v>637.777777777778</v>
      </c>
      <c r="H32" s="12">
        <f t="shared" si="26"/>
        <v>568.333333333333</v>
      </c>
      <c r="I32" s="12">
        <f t="shared" si="26"/>
        <v>516.25</v>
      </c>
      <c r="J32" s="12">
        <f t="shared" si="26"/>
        <v>475.740740740741</v>
      </c>
      <c r="K32" s="12">
        <f t="shared" si="26"/>
        <v>443.333333333333</v>
      </c>
    </row>
    <row r="33" spans="1:11">
      <c r="A33" s="13">
        <f t="shared" si="12"/>
        <v>36000</v>
      </c>
      <c r="B33" s="12">
        <f t="shared" ref="B33:K33" si="27">($A$33*$B$6*B5+$A$33)/B5</f>
        <v>3156</v>
      </c>
      <c r="C33" s="12">
        <f t="shared" si="27"/>
        <v>1656</v>
      </c>
      <c r="D33" s="12">
        <f t="shared" si="27"/>
        <v>1156</v>
      </c>
      <c r="E33" s="12">
        <f t="shared" si="27"/>
        <v>906</v>
      </c>
      <c r="F33" s="12">
        <f t="shared" si="27"/>
        <v>756</v>
      </c>
      <c r="G33" s="12">
        <f t="shared" si="27"/>
        <v>656</v>
      </c>
      <c r="H33" s="12">
        <f t="shared" si="27"/>
        <v>584.571428571429</v>
      </c>
      <c r="I33" s="12">
        <f t="shared" si="27"/>
        <v>531</v>
      </c>
      <c r="J33" s="12">
        <f t="shared" si="27"/>
        <v>489.333333333333</v>
      </c>
      <c r="K33" s="12">
        <f t="shared" si="27"/>
        <v>456</v>
      </c>
    </row>
    <row r="34" spans="1:11">
      <c r="A34" s="13">
        <f t="shared" si="12"/>
        <v>37000</v>
      </c>
      <c r="B34" s="12">
        <f>($A$34*$B$6*B5+$A$34)/B5</f>
        <v>3243.66666666667</v>
      </c>
      <c r="C34" s="12">
        <f>($A$34*$B$6*C5+$A$34)/C5</f>
        <v>1702</v>
      </c>
      <c r="D34" s="12">
        <f>(A34*$B$6*$D$5+A34)/$D$5</f>
        <v>1188.11111111111</v>
      </c>
      <c r="E34" s="12">
        <f>(A34*$B$6*$E$5+A34)/$E$5</f>
        <v>931.166666666667</v>
      </c>
      <c r="F34" s="12">
        <f>(A34*$B$6*$F$5+A34)/$F$5</f>
        <v>777</v>
      </c>
      <c r="G34" s="12">
        <f>(A34*$B$6*$G$5+A34)/$G$5</f>
        <v>674.222222222222</v>
      </c>
      <c r="H34" s="12">
        <f>(A34*$B$6*$H$5+A34)/$H$5</f>
        <v>600.809523809524</v>
      </c>
      <c r="I34" s="12">
        <f>(A34*$B$6*$I$5+A34)/$I$5</f>
        <v>545.75</v>
      </c>
      <c r="J34" s="12">
        <f>(A34*$B$6*$J$5+A34)/$J$5</f>
        <v>502.925925925926</v>
      </c>
      <c r="K34" s="12">
        <f>(A34*$B$6*$K$5+A34)/$K$5</f>
        <v>468.666666666667</v>
      </c>
    </row>
    <row r="35" spans="1:11">
      <c r="A35" s="13">
        <f t="shared" si="12"/>
        <v>38000</v>
      </c>
      <c r="B35" s="12">
        <f t="shared" ref="B35:B98" si="28">(A35*$B$6*$B$5+A35)/$B$5</f>
        <v>3331.33333333333</v>
      </c>
      <c r="C35" s="12">
        <f>(A35*$B$6*$C$5+A35)/$C$5</f>
        <v>1748</v>
      </c>
      <c r="D35" s="12">
        <f>(A35*$B$6*$D$5+A35)/$D$5</f>
        <v>1220.22222222222</v>
      </c>
      <c r="E35" s="12">
        <f t="shared" ref="E35:E98" si="29">(A35*$B$6*$E$5+A35)/$E$5</f>
        <v>956.333333333333</v>
      </c>
      <c r="F35" s="12">
        <f t="shared" ref="F35:F98" si="30">(A35*$B$6*$F$5+A35)/$F$5</f>
        <v>798</v>
      </c>
      <c r="G35" s="12">
        <f t="shared" ref="G35:G98" si="31">(A35*$B$6*$G$5+A35)/$G$5</f>
        <v>692.444444444444</v>
      </c>
      <c r="H35" s="12">
        <f t="shared" ref="H35:H98" si="32">(A35*$B$6*$H$5+A35)/$H$5</f>
        <v>617.047619047619</v>
      </c>
      <c r="I35" s="12">
        <f t="shared" ref="I35:I98" si="33">(A35*$B$6*$I$5+A35)/$I$5</f>
        <v>560.5</v>
      </c>
      <c r="J35" s="12">
        <f t="shared" ref="J35:J98" si="34">(A35*$B$6*$J$5+A35)/$J$5</f>
        <v>516.518518518518</v>
      </c>
      <c r="K35" s="12">
        <f t="shared" ref="K35:K98" si="35">(A35*$B$6*$K$5+A35)/$K$5</f>
        <v>481.333333333333</v>
      </c>
    </row>
    <row r="36" spans="1:11">
      <c r="A36" s="13">
        <f t="shared" si="12"/>
        <v>39000</v>
      </c>
      <c r="B36" s="12">
        <f t="shared" si="28"/>
        <v>3419</v>
      </c>
      <c r="C36" s="12">
        <f t="shared" ref="C36:C99" si="36">(A36*$B$6*$C$5+A36)/$C$5</f>
        <v>1794</v>
      </c>
      <c r="D36" s="12">
        <f t="shared" ref="D36:D99" si="37">(A36*$B$6*$D$5+A36)/$D$5</f>
        <v>1252.33333333333</v>
      </c>
      <c r="E36" s="12">
        <f t="shared" si="29"/>
        <v>981.5</v>
      </c>
      <c r="F36" s="12">
        <f t="shared" si="30"/>
        <v>819</v>
      </c>
      <c r="G36" s="12">
        <f t="shared" si="31"/>
        <v>710.666666666667</v>
      </c>
      <c r="H36" s="12">
        <f t="shared" si="32"/>
        <v>633.285714285714</v>
      </c>
      <c r="I36" s="12">
        <f t="shared" si="33"/>
        <v>575.25</v>
      </c>
      <c r="J36" s="12">
        <f t="shared" si="34"/>
        <v>530.111111111111</v>
      </c>
      <c r="K36" s="12">
        <f t="shared" si="35"/>
        <v>494</v>
      </c>
    </row>
    <row r="37" spans="1:11">
      <c r="A37" s="13">
        <f t="shared" si="12"/>
        <v>40000</v>
      </c>
      <c r="B37" s="12">
        <f t="shared" si="28"/>
        <v>3506.66666666667</v>
      </c>
      <c r="C37" s="12">
        <f t="shared" si="36"/>
        <v>1840</v>
      </c>
      <c r="D37" s="12">
        <f t="shared" si="37"/>
        <v>1284.44444444444</v>
      </c>
      <c r="E37" s="12">
        <f t="shared" si="29"/>
        <v>1006.66666666667</v>
      </c>
      <c r="F37" s="12">
        <f t="shared" si="30"/>
        <v>840</v>
      </c>
      <c r="G37" s="12">
        <f t="shared" si="31"/>
        <v>728.888888888889</v>
      </c>
      <c r="H37" s="12">
        <f t="shared" si="32"/>
        <v>649.52380952381</v>
      </c>
      <c r="I37" s="12">
        <f t="shared" si="33"/>
        <v>590</v>
      </c>
      <c r="J37" s="12">
        <f t="shared" si="34"/>
        <v>543.703703703704</v>
      </c>
      <c r="K37" s="12">
        <f t="shared" si="35"/>
        <v>506.666666666667</v>
      </c>
    </row>
    <row r="38" spans="1:11">
      <c r="A38" s="13">
        <f t="shared" si="12"/>
        <v>41000</v>
      </c>
      <c r="B38" s="12">
        <f t="shared" si="28"/>
        <v>3594.33333333333</v>
      </c>
      <c r="C38" s="12">
        <f t="shared" si="36"/>
        <v>1886</v>
      </c>
      <c r="D38" s="12">
        <f t="shared" si="37"/>
        <v>1316.55555555556</v>
      </c>
      <c r="E38" s="12">
        <f t="shared" si="29"/>
        <v>1031.83333333333</v>
      </c>
      <c r="F38" s="12">
        <f t="shared" si="30"/>
        <v>861</v>
      </c>
      <c r="G38" s="12">
        <f t="shared" si="31"/>
        <v>747.111111111111</v>
      </c>
      <c r="H38" s="12">
        <f t="shared" si="32"/>
        <v>665.761904761905</v>
      </c>
      <c r="I38" s="12">
        <f t="shared" si="33"/>
        <v>604.75</v>
      </c>
      <c r="J38" s="12">
        <f t="shared" si="34"/>
        <v>557.296296296296</v>
      </c>
      <c r="K38" s="12">
        <f t="shared" si="35"/>
        <v>519.333333333333</v>
      </c>
    </row>
    <row r="39" spans="1:11">
      <c r="A39" s="13">
        <f t="shared" si="12"/>
        <v>42000</v>
      </c>
      <c r="B39" s="12">
        <f t="shared" si="28"/>
        <v>3682</v>
      </c>
      <c r="C39" s="12">
        <f t="shared" si="36"/>
        <v>1932</v>
      </c>
      <c r="D39" s="12">
        <f t="shared" si="37"/>
        <v>1348.66666666667</v>
      </c>
      <c r="E39" s="12">
        <f t="shared" si="29"/>
        <v>1057</v>
      </c>
      <c r="F39" s="12">
        <f t="shared" si="30"/>
        <v>882</v>
      </c>
      <c r="G39" s="12">
        <f t="shared" si="31"/>
        <v>765.333333333333</v>
      </c>
      <c r="H39" s="12">
        <f t="shared" si="32"/>
        <v>682</v>
      </c>
      <c r="I39" s="12">
        <f t="shared" si="33"/>
        <v>619.5</v>
      </c>
      <c r="J39" s="12">
        <f t="shared" si="34"/>
        <v>570.888888888889</v>
      </c>
      <c r="K39" s="12">
        <f t="shared" si="35"/>
        <v>532</v>
      </c>
    </row>
    <row r="40" spans="1:11">
      <c r="A40" s="13">
        <f t="shared" si="12"/>
        <v>43000</v>
      </c>
      <c r="B40" s="12">
        <f t="shared" si="28"/>
        <v>3769.66666666667</v>
      </c>
      <c r="C40" s="12">
        <f t="shared" si="36"/>
        <v>1978</v>
      </c>
      <c r="D40" s="12">
        <f t="shared" si="37"/>
        <v>1380.77777777778</v>
      </c>
      <c r="E40" s="12">
        <f t="shared" si="29"/>
        <v>1082.16666666667</v>
      </c>
      <c r="F40" s="12">
        <f t="shared" si="30"/>
        <v>903</v>
      </c>
      <c r="G40" s="12">
        <f t="shared" si="31"/>
        <v>783.555555555556</v>
      </c>
      <c r="H40" s="12">
        <f t="shared" si="32"/>
        <v>698.238095238095</v>
      </c>
      <c r="I40" s="12">
        <f t="shared" si="33"/>
        <v>634.25</v>
      </c>
      <c r="J40" s="12">
        <f t="shared" si="34"/>
        <v>584.481481481482</v>
      </c>
      <c r="K40" s="12">
        <f t="shared" si="35"/>
        <v>544.666666666667</v>
      </c>
    </row>
    <row r="41" spans="1:11">
      <c r="A41" s="13">
        <f t="shared" si="12"/>
        <v>44000</v>
      </c>
      <c r="B41" s="12">
        <f t="shared" si="28"/>
        <v>3857.33333333333</v>
      </c>
      <c r="C41" s="12">
        <f t="shared" si="36"/>
        <v>2024</v>
      </c>
      <c r="D41" s="12">
        <f t="shared" si="37"/>
        <v>1412.88888888889</v>
      </c>
      <c r="E41" s="12">
        <f t="shared" si="29"/>
        <v>1107.33333333333</v>
      </c>
      <c r="F41" s="12">
        <f t="shared" si="30"/>
        <v>924</v>
      </c>
      <c r="G41" s="12">
        <f t="shared" si="31"/>
        <v>801.777777777778</v>
      </c>
      <c r="H41" s="12">
        <f t="shared" si="32"/>
        <v>714.47619047619</v>
      </c>
      <c r="I41" s="12">
        <f t="shared" si="33"/>
        <v>649</v>
      </c>
      <c r="J41" s="12">
        <f t="shared" si="34"/>
        <v>598.074074074074</v>
      </c>
      <c r="K41" s="12">
        <f t="shared" si="35"/>
        <v>557.333333333333</v>
      </c>
    </row>
    <row r="42" spans="1:11">
      <c r="A42" s="13">
        <f t="shared" si="12"/>
        <v>45000</v>
      </c>
      <c r="B42" s="12">
        <f t="shared" si="28"/>
        <v>3945</v>
      </c>
      <c r="C42" s="12">
        <f t="shared" si="36"/>
        <v>2070</v>
      </c>
      <c r="D42" s="12">
        <f t="shared" si="37"/>
        <v>1445</v>
      </c>
      <c r="E42" s="12">
        <f t="shared" si="29"/>
        <v>1132.5</v>
      </c>
      <c r="F42" s="12">
        <f t="shared" si="30"/>
        <v>945</v>
      </c>
      <c r="G42" s="12">
        <f t="shared" si="31"/>
        <v>820</v>
      </c>
      <c r="H42" s="12">
        <f t="shared" si="32"/>
        <v>730.714285714286</v>
      </c>
      <c r="I42" s="12">
        <f t="shared" si="33"/>
        <v>663.75</v>
      </c>
      <c r="J42" s="12">
        <f t="shared" si="34"/>
        <v>611.666666666667</v>
      </c>
      <c r="K42" s="12">
        <f t="shared" si="35"/>
        <v>570</v>
      </c>
    </row>
    <row r="43" spans="1:11">
      <c r="A43" s="13">
        <f t="shared" si="12"/>
        <v>46000</v>
      </c>
      <c r="B43" s="12">
        <f t="shared" si="28"/>
        <v>4032.66666666667</v>
      </c>
      <c r="C43" s="12">
        <f t="shared" si="36"/>
        <v>2116</v>
      </c>
      <c r="D43" s="12">
        <f t="shared" si="37"/>
        <v>1477.11111111111</v>
      </c>
      <c r="E43" s="12">
        <f t="shared" si="29"/>
        <v>1157.66666666667</v>
      </c>
      <c r="F43" s="12">
        <f t="shared" si="30"/>
        <v>966</v>
      </c>
      <c r="G43" s="12">
        <f t="shared" si="31"/>
        <v>838.222222222222</v>
      </c>
      <c r="H43" s="12">
        <f t="shared" si="32"/>
        <v>746.952380952381</v>
      </c>
      <c r="I43" s="12">
        <f t="shared" si="33"/>
        <v>678.5</v>
      </c>
      <c r="J43" s="12">
        <f t="shared" si="34"/>
        <v>625.259259259259</v>
      </c>
      <c r="K43" s="12">
        <f t="shared" si="35"/>
        <v>582.666666666667</v>
      </c>
    </row>
    <row r="44" spans="1:11">
      <c r="A44" s="13">
        <f t="shared" si="12"/>
        <v>47000</v>
      </c>
      <c r="B44" s="12">
        <f t="shared" si="28"/>
        <v>4120.33333333333</v>
      </c>
      <c r="C44" s="12">
        <f t="shared" si="36"/>
        <v>2162</v>
      </c>
      <c r="D44" s="12">
        <f t="shared" si="37"/>
        <v>1509.22222222222</v>
      </c>
      <c r="E44" s="12">
        <f t="shared" si="29"/>
        <v>1182.83333333333</v>
      </c>
      <c r="F44" s="12">
        <f t="shared" si="30"/>
        <v>987</v>
      </c>
      <c r="G44" s="12">
        <f t="shared" si="31"/>
        <v>856.444444444444</v>
      </c>
      <c r="H44" s="12">
        <f t="shared" si="32"/>
        <v>763.190476190476</v>
      </c>
      <c r="I44" s="12">
        <f t="shared" si="33"/>
        <v>693.25</v>
      </c>
      <c r="J44" s="12">
        <f t="shared" si="34"/>
        <v>638.851851851852</v>
      </c>
      <c r="K44" s="12">
        <f t="shared" si="35"/>
        <v>595.333333333333</v>
      </c>
    </row>
    <row r="45" spans="1:11">
      <c r="A45" s="13">
        <f t="shared" si="12"/>
        <v>48000</v>
      </c>
      <c r="B45" s="12">
        <f t="shared" si="28"/>
        <v>4208</v>
      </c>
      <c r="C45" s="12">
        <f t="shared" si="36"/>
        <v>2208</v>
      </c>
      <c r="D45" s="12">
        <f t="shared" si="37"/>
        <v>1541.33333333333</v>
      </c>
      <c r="E45" s="12">
        <f t="shared" si="29"/>
        <v>1208</v>
      </c>
      <c r="F45" s="12">
        <f t="shared" si="30"/>
        <v>1008</v>
      </c>
      <c r="G45" s="12">
        <f t="shared" si="31"/>
        <v>874.666666666667</v>
      </c>
      <c r="H45" s="12">
        <f t="shared" si="32"/>
        <v>779.428571428571</v>
      </c>
      <c r="I45" s="12">
        <f t="shared" si="33"/>
        <v>708</v>
      </c>
      <c r="J45" s="12">
        <f t="shared" si="34"/>
        <v>652.444444444444</v>
      </c>
      <c r="K45" s="12">
        <f t="shared" si="35"/>
        <v>608</v>
      </c>
    </row>
    <row r="46" spans="1:11">
      <c r="A46" s="13">
        <f t="shared" si="12"/>
        <v>49000</v>
      </c>
      <c r="B46" s="12">
        <f t="shared" si="28"/>
        <v>4295.66666666667</v>
      </c>
      <c r="C46" s="12">
        <f t="shared" si="36"/>
        <v>2254</v>
      </c>
      <c r="D46" s="12">
        <f t="shared" si="37"/>
        <v>1573.44444444444</v>
      </c>
      <c r="E46" s="12">
        <f t="shared" si="29"/>
        <v>1233.16666666667</v>
      </c>
      <c r="F46" s="12">
        <f t="shared" si="30"/>
        <v>1029</v>
      </c>
      <c r="G46" s="12">
        <f t="shared" si="31"/>
        <v>892.888888888889</v>
      </c>
      <c r="H46" s="12">
        <f t="shared" si="32"/>
        <v>795.666666666667</v>
      </c>
      <c r="I46" s="12">
        <f t="shared" si="33"/>
        <v>722.75</v>
      </c>
      <c r="J46" s="12">
        <f t="shared" si="34"/>
        <v>666.037037037037</v>
      </c>
      <c r="K46" s="12">
        <f t="shared" si="35"/>
        <v>620.666666666667</v>
      </c>
    </row>
    <row r="47" spans="1:11">
      <c r="A47" s="13">
        <f t="shared" si="12"/>
        <v>50000</v>
      </c>
      <c r="B47" s="12">
        <f>($A47*$B$6*B5+$A47)/B5</f>
        <v>4383.33333333333</v>
      </c>
      <c r="C47" s="12">
        <f t="shared" si="36"/>
        <v>2300</v>
      </c>
      <c r="D47" s="12">
        <f t="shared" si="37"/>
        <v>1605.55555555556</v>
      </c>
      <c r="E47" s="12">
        <f t="shared" si="29"/>
        <v>1258.33333333333</v>
      </c>
      <c r="F47" s="12">
        <f t="shared" si="30"/>
        <v>1050</v>
      </c>
      <c r="G47" s="12">
        <f t="shared" si="31"/>
        <v>911.111111111111</v>
      </c>
      <c r="H47" s="12">
        <f t="shared" si="32"/>
        <v>811.904761904762</v>
      </c>
      <c r="I47" s="12">
        <f t="shared" si="33"/>
        <v>737.5</v>
      </c>
      <c r="J47" s="12">
        <f t="shared" si="34"/>
        <v>679.62962962963</v>
      </c>
      <c r="K47" s="12">
        <f t="shared" si="35"/>
        <v>633.333333333333</v>
      </c>
    </row>
    <row r="48" spans="1:11">
      <c r="A48" s="13">
        <f t="shared" si="12"/>
        <v>51000</v>
      </c>
      <c r="B48" s="12">
        <f t="shared" si="28"/>
        <v>4471</v>
      </c>
      <c r="C48" s="12">
        <f t="shared" si="36"/>
        <v>2346</v>
      </c>
      <c r="D48" s="12">
        <f t="shared" si="37"/>
        <v>1637.66666666667</v>
      </c>
      <c r="E48" s="12">
        <f t="shared" si="29"/>
        <v>1283.5</v>
      </c>
      <c r="F48" s="12">
        <f t="shared" si="30"/>
        <v>1071</v>
      </c>
      <c r="G48" s="12">
        <f t="shared" si="31"/>
        <v>929.333333333333</v>
      </c>
      <c r="H48" s="12">
        <f t="shared" si="32"/>
        <v>828.142857142857</v>
      </c>
      <c r="I48" s="12">
        <f t="shared" si="33"/>
        <v>752.25</v>
      </c>
      <c r="J48" s="12">
        <f t="shared" si="34"/>
        <v>693.222222222222</v>
      </c>
      <c r="K48" s="12">
        <f t="shared" si="35"/>
        <v>646</v>
      </c>
    </row>
    <row r="49" spans="1:11">
      <c r="A49" s="13">
        <f t="shared" si="12"/>
        <v>52000</v>
      </c>
      <c r="B49" s="12">
        <f t="shared" si="28"/>
        <v>4558.66666666667</v>
      </c>
      <c r="C49" s="12">
        <f t="shared" si="36"/>
        <v>2392</v>
      </c>
      <c r="D49" s="12">
        <f t="shared" si="37"/>
        <v>1669.77777777778</v>
      </c>
      <c r="E49" s="12">
        <f t="shared" si="29"/>
        <v>1308.66666666667</v>
      </c>
      <c r="F49" s="12">
        <f t="shared" si="30"/>
        <v>1092</v>
      </c>
      <c r="G49" s="12">
        <f t="shared" si="31"/>
        <v>947.555555555556</v>
      </c>
      <c r="H49" s="12">
        <f t="shared" si="32"/>
        <v>844.380952380952</v>
      </c>
      <c r="I49" s="12">
        <f t="shared" si="33"/>
        <v>767</v>
      </c>
      <c r="J49" s="12">
        <f t="shared" si="34"/>
        <v>706.814814814815</v>
      </c>
      <c r="K49" s="12">
        <f t="shared" si="35"/>
        <v>658.666666666667</v>
      </c>
    </row>
    <row r="50" spans="1:11">
      <c r="A50" s="13">
        <f t="shared" si="12"/>
        <v>53000</v>
      </c>
      <c r="B50" s="12">
        <f t="shared" si="28"/>
        <v>4646.33333333333</v>
      </c>
      <c r="C50" s="12">
        <f t="shared" si="36"/>
        <v>2438</v>
      </c>
      <c r="D50" s="12">
        <f t="shared" si="37"/>
        <v>1701.88888888889</v>
      </c>
      <c r="E50" s="12">
        <f t="shared" si="29"/>
        <v>1333.83333333333</v>
      </c>
      <c r="F50" s="12">
        <f t="shared" si="30"/>
        <v>1113</v>
      </c>
      <c r="G50" s="12">
        <f t="shared" si="31"/>
        <v>965.777777777778</v>
      </c>
      <c r="H50" s="12">
        <f t="shared" si="32"/>
        <v>860.619047619048</v>
      </c>
      <c r="I50" s="12">
        <f t="shared" si="33"/>
        <v>781.75</v>
      </c>
      <c r="J50" s="12">
        <f t="shared" si="34"/>
        <v>720.407407407407</v>
      </c>
      <c r="K50" s="12">
        <f t="shared" si="35"/>
        <v>671.333333333333</v>
      </c>
    </row>
    <row r="51" spans="1:11">
      <c r="A51" s="13">
        <f t="shared" si="12"/>
        <v>54000</v>
      </c>
      <c r="B51" s="12">
        <f t="shared" si="28"/>
        <v>4734</v>
      </c>
      <c r="C51" s="12">
        <f t="shared" si="36"/>
        <v>2484</v>
      </c>
      <c r="D51" s="12">
        <f t="shared" si="37"/>
        <v>1734</v>
      </c>
      <c r="E51" s="12">
        <f t="shared" si="29"/>
        <v>1359</v>
      </c>
      <c r="F51" s="12">
        <f t="shared" si="30"/>
        <v>1134</v>
      </c>
      <c r="G51" s="12">
        <f t="shared" si="31"/>
        <v>984</v>
      </c>
      <c r="H51" s="12">
        <f t="shared" si="32"/>
        <v>876.857142857143</v>
      </c>
      <c r="I51" s="12">
        <f t="shared" si="33"/>
        <v>796.5</v>
      </c>
      <c r="J51" s="12">
        <f t="shared" si="34"/>
        <v>734</v>
      </c>
      <c r="K51" s="12">
        <f t="shared" si="35"/>
        <v>684</v>
      </c>
    </row>
    <row r="52" spans="1:11">
      <c r="A52" s="13">
        <f t="shared" si="12"/>
        <v>55000</v>
      </c>
      <c r="B52" s="12">
        <f t="shared" si="28"/>
        <v>4821.66666666667</v>
      </c>
      <c r="C52" s="12">
        <f t="shared" si="36"/>
        <v>2530</v>
      </c>
      <c r="D52" s="12">
        <f t="shared" si="37"/>
        <v>1766.11111111111</v>
      </c>
      <c r="E52" s="12">
        <f t="shared" si="29"/>
        <v>1384.16666666667</v>
      </c>
      <c r="F52" s="12">
        <f t="shared" si="30"/>
        <v>1155</v>
      </c>
      <c r="G52" s="12">
        <f t="shared" si="31"/>
        <v>1002.22222222222</v>
      </c>
      <c r="H52" s="12">
        <f t="shared" si="32"/>
        <v>893.095238095238</v>
      </c>
      <c r="I52" s="12">
        <f t="shared" si="33"/>
        <v>811.25</v>
      </c>
      <c r="J52" s="12">
        <f t="shared" si="34"/>
        <v>747.592592592593</v>
      </c>
      <c r="K52" s="12">
        <f t="shared" si="35"/>
        <v>696.666666666667</v>
      </c>
    </row>
    <row r="53" spans="1:11">
      <c r="A53" s="13">
        <f t="shared" si="12"/>
        <v>56000</v>
      </c>
      <c r="B53" s="12">
        <f t="shared" si="28"/>
        <v>4909.33333333333</v>
      </c>
      <c r="C53" s="12">
        <f t="shared" si="36"/>
        <v>2576</v>
      </c>
      <c r="D53" s="12">
        <f t="shared" si="37"/>
        <v>1798.22222222222</v>
      </c>
      <c r="E53" s="12">
        <f t="shared" si="29"/>
        <v>1409.33333333333</v>
      </c>
      <c r="F53" s="12">
        <f t="shared" si="30"/>
        <v>1176</v>
      </c>
      <c r="G53" s="12">
        <f t="shared" si="31"/>
        <v>1020.44444444444</v>
      </c>
      <c r="H53" s="12">
        <f t="shared" si="32"/>
        <v>909.333333333333</v>
      </c>
      <c r="I53" s="12">
        <f t="shared" si="33"/>
        <v>826</v>
      </c>
      <c r="J53" s="12">
        <f t="shared" si="34"/>
        <v>761.185185185185</v>
      </c>
      <c r="K53" s="12">
        <f t="shared" si="35"/>
        <v>709.333333333333</v>
      </c>
    </row>
    <row r="54" spans="1:11">
      <c r="A54" s="13">
        <f t="shared" si="12"/>
        <v>57000</v>
      </c>
      <c r="B54" s="12">
        <f t="shared" si="28"/>
        <v>4997</v>
      </c>
      <c r="C54" s="12">
        <f t="shared" si="36"/>
        <v>2622</v>
      </c>
      <c r="D54" s="12">
        <f t="shared" si="37"/>
        <v>1830.33333333333</v>
      </c>
      <c r="E54" s="12">
        <f t="shared" si="29"/>
        <v>1434.5</v>
      </c>
      <c r="F54" s="12">
        <f t="shared" si="30"/>
        <v>1197</v>
      </c>
      <c r="G54" s="12">
        <f t="shared" si="31"/>
        <v>1038.66666666667</v>
      </c>
      <c r="H54" s="12">
        <f t="shared" si="32"/>
        <v>925.571428571429</v>
      </c>
      <c r="I54" s="12">
        <f t="shared" si="33"/>
        <v>840.75</v>
      </c>
      <c r="J54" s="12">
        <f t="shared" si="34"/>
        <v>774.777777777778</v>
      </c>
      <c r="K54" s="12">
        <f t="shared" si="35"/>
        <v>722</v>
      </c>
    </row>
    <row r="55" spans="1:11">
      <c r="A55" s="13">
        <f t="shared" si="12"/>
        <v>58000</v>
      </c>
      <c r="B55" s="12">
        <f t="shared" si="28"/>
        <v>5084.66666666667</v>
      </c>
      <c r="C55" s="12">
        <f t="shared" si="36"/>
        <v>2668</v>
      </c>
      <c r="D55" s="12">
        <f t="shared" si="37"/>
        <v>1862.44444444444</v>
      </c>
      <c r="E55" s="12">
        <f t="shared" si="29"/>
        <v>1459.66666666667</v>
      </c>
      <c r="F55" s="12">
        <f t="shared" si="30"/>
        <v>1218</v>
      </c>
      <c r="G55" s="12">
        <f t="shared" si="31"/>
        <v>1056.88888888889</v>
      </c>
      <c r="H55" s="12">
        <f t="shared" si="32"/>
        <v>941.809523809524</v>
      </c>
      <c r="I55" s="12">
        <f t="shared" si="33"/>
        <v>855.5</v>
      </c>
      <c r="J55" s="12">
        <f t="shared" si="34"/>
        <v>788.37037037037</v>
      </c>
      <c r="K55" s="12">
        <f t="shared" si="35"/>
        <v>734.666666666667</v>
      </c>
    </row>
    <row r="56" spans="1:11">
      <c r="A56" s="13">
        <f t="shared" si="12"/>
        <v>59000</v>
      </c>
      <c r="B56" s="12">
        <f t="shared" si="28"/>
        <v>5172.33333333333</v>
      </c>
      <c r="C56" s="12">
        <f t="shared" si="36"/>
        <v>2714</v>
      </c>
      <c r="D56" s="12">
        <f t="shared" si="37"/>
        <v>1894.55555555556</v>
      </c>
      <c r="E56" s="12">
        <f t="shared" si="29"/>
        <v>1484.83333333333</v>
      </c>
      <c r="F56" s="12">
        <f t="shared" si="30"/>
        <v>1239</v>
      </c>
      <c r="G56" s="12">
        <f t="shared" si="31"/>
        <v>1075.11111111111</v>
      </c>
      <c r="H56" s="12">
        <f t="shared" si="32"/>
        <v>958.047619047619</v>
      </c>
      <c r="I56" s="12">
        <f t="shared" si="33"/>
        <v>870.25</v>
      </c>
      <c r="J56" s="12">
        <f t="shared" si="34"/>
        <v>801.962962962963</v>
      </c>
      <c r="K56" s="12">
        <f t="shared" si="35"/>
        <v>747.333333333333</v>
      </c>
    </row>
    <row r="57" spans="1:11">
      <c r="A57" s="13">
        <f t="shared" si="12"/>
        <v>60000</v>
      </c>
      <c r="B57" s="12">
        <f t="shared" si="28"/>
        <v>5260</v>
      </c>
      <c r="C57" s="12">
        <f t="shared" si="36"/>
        <v>2760</v>
      </c>
      <c r="D57" s="12">
        <f t="shared" si="37"/>
        <v>1926.66666666667</v>
      </c>
      <c r="E57" s="12">
        <f t="shared" si="29"/>
        <v>1510</v>
      </c>
      <c r="F57" s="12">
        <f t="shared" si="30"/>
        <v>1260</v>
      </c>
      <c r="G57" s="12">
        <f t="shared" si="31"/>
        <v>1093.33333333333</v>
      </c>
      <c r="H57" s="12">
        <f t="shared" si="32"/>
        <v>974.285714285714</v>
      </c>
      <c r="I57" s="12">
        <f t="shared" si="33"/>
        <v>885</v>
      </c>
      <c r="J57" s="12">
        <f t="shared" si="34"/>
        <v>815.555555555556</v>
      </c>
      <c r="K57" s="12">
        <f t="shared" si="35"/>
        <v>760</v>
      </c>
    </row>
    <row r="58" spans="1:11">
      <c r="A58" s="13">
        <f t="shared" si="12"/>
        <v>61000</v>
      </c>
      <c r="B58" s="12">
        <f t="shared" si="28"/>
        <v>5347.66666666667</v>
      </c>
      <c r="C58" s="12">
        <f t="shared" si="36"/>
        <v>2806</v>
      </c>
      <c r="D58" s="12">
        <f t="shared" si="37"/>
        <v>1958.77777777778</v>
      </c>
      <c r="E58" s="12">
        <f t="shared" si="29"/>
        <v>1535.16666666667</v>
      </c>
      <c r="F58" s="12">
        <f t="shared" si="30"/>
        <v>1281</v>
      </c>
      <c r="G58" s="12">
        <f t="shared" si="31"/>
        <v>1111.55555555556</v>
      </c>
      <c r="H58" s="12">
        <f t="shared" si="32"/>
        <v>990.52380952381</v>
      </c>
      <c r="I58" s="12">
        <f t="shared" si="33"/>
        <v>899.75</v>
      </c>
      <c r="J58" s="12">
        <f t="shared" si="34"/>
        <v>829.148148148148</v>
      </c>
      <c r="K58" s="12">
        <f t="shared" si="35"/>
        <v>772.666666666667</v>
      </c>
    </row>
    <row r="59" spans="1:11">
      <c r="A59" s="13">
        <f t="shared" si="12"/>
        <v>62000</v>
      </c>
      <c r="B59" s="12">
        <f t="shared" si="28"/>
        <v>5435.33333333333</v>
      </c>
      <c r="C59" s="12">
        <f t="shared" si="36"/>
        <v>2852</v>
      </c>
      <c r="D59" s="12">
        <f t="shared" si="37"/>
        <v>1990.88888888889</v>
      </c>
      <c r="E59" s="12">
        <f t="shared" si="29"/>
        <v>1560.33333333333</v>
      </c>
      <c r="F59" s="12">
        <f t="shared" si="30"/>
        <v>1302</v>
      </c>
      <c r="G59" s="12">
        <f t="shared" si="31"/>
        <v>1129.77777777778</v>
      </c>
      <c r="H59" s="12">
        <f t="shared" si="32"/>
        <v>1006.7619047619</v>
      </c>
      <c r="I59" s="12">
        <f t="shared" si="33"/>
        <v>914.5</v>
      </c>
      <c r="J59" s="12">
        <f t="shared" si="34"/>
        <v>842.740740740741</v>
      </c>
      <c r="K59" s="12">
        <f t="shared" si="35"/>
        <v>785.333333333333</v>
      </c>
    </row>
    <row r="60" spans="1:11">
      <c r="A60" s="13">
        <f t="shared" si="12"/>
        <v>63000</v>
      </c>
      <c r="B60" s="12">
        <f t="shared" si="28"/>
        <v>5523</v>
      </c>
      <c r="C60" s="12">
        <f t="shared" si="36"/>
        <v>2898</v>
      </c>
      <c r="D60" s="12">
        <f t="shared" si="37"/>
        <v>2023</v>
      </c>
      <c r="E60" s="12">
        <f t="shared" si="29"/>
        <v>1585.5</v>
      </c>
      <c r="F60" s="12">
        <f t="shared" si="30"/>
        <v>1323</v>
      </c>
      <c r="G60" s="12">
        <f t="shared" si="31"/>
        <v>1148</v>
      </c>
      <c r="H60" s="12">
        <f t="shared" si="32"/>
        <v>1023</v>
      </c>
      <c r="I60" s="12">
        <f t="shared" si="33"/>
        <v>929.25</v>
      </c>
      <c r="J60" s="12">
        <f t="shared" si="34"/>
        <v>856.333333333333</v>
      </c>
      <c r="K60" s="12">
        <f t="shared" si="35"/>
        <v>798</v>
      </c>
    </row>
    <row r="61" spans="1:11">
      <c r="A61" s="13">
        <f t="shared" si="12"/>
        <v>64000</v>
      </c>
      <c r="B61" s="12">
        <f t="shared" si="28"/>
        <v>5610.66666666667</v>
      </c>
      <c r="C61" s="12">
        <f t="shared" si="36"/>
        <v>2944</v>
      </c>
      <c r="D61" s="12">
        <f t="shared" si="37"/>
        <v>2055.11111111111</v>
      </c>
      <c r="E61" s="12">
        <f t="shared" si="29"/>
        <v>1610.66666666667</v>
      </c>
      <c r="F61" s="12">
        <f t="shared" si="30"/>
        <v>1344</v>
      </c>
      <c r="G61" s="12">
        <f t="shared" si="31"/>
        <v>1166.22222222222</v>
      </c>
      <c r="H61" s="12">
        <f t="shared" si="32"/>
        <v>1039.2380952381</v>
      </c>
      <c r="I61" s="12">
        <f t="shared" si="33"/>
        <v>944</v>
      </c>
      <c r="J61" s="12">
        <f t="shared" si="34"/>
        <v>869.925925925926</v>
      </c>
      <c r="K61" s="12">
        <f t="shared" si="35"/>
        <v>810.666666666667</v>
      </c>
    </row>
    <row r="62" spans="1:11">
      <c r="A62" s="13">
        <f t="shared" si="12"/>
        <v>65000</v>
      </c>
      <c r="B62" s="12">
        <f t="shared" si="28"/>
        <v>5698.33333333333</v>
      </c>
      <c r="C62" s="12">
        <f t="shared" si="36"/>
        <v>2990</v>
      </c>
      <c r="D62" s="12">
        <f t="shared" si="37"/>
        <v>2087.22222222222</v>
      </c>
      <c r="E62" s="12">
        <f t="shared" si="29"/>
        <v>1635.83333333333</v>
      </c>
      <c r="F62" s="12">
        <f t="shared" si="30"/>
        <v>1365</v>
      </c>
      <c r="G62" s="12">
        <f t="shared" si="31"/>
        <v>1184.44444444444</v>
      </c>
      <c r="H62" s="12">
        <f t="shared" si="32"/>
        <v>1055.47619047619</v>
      </c>
      <c r="I62" s="12">
        <f t="shared" si="33"/>
        <v>958.75</v>
      </c>
      <c r="J62" s="12">
        <f t="shared" si="34"/>
        <v>883.518518518518</v>
      </c>
      <c r="K62" s="12">
        <f t="shared" si="35"/>
        <v>823.333333333333</v>
      </c>
    </row>
    <row r="63" spans="1:11">
      <c r="A63" s="13">
        <f t="shared" si="12"/>
        <v>66000</v>
      </c>
      <c r="B63" s="12">
        <f t="shared" si="28"/>
        <v>5786</v>
      </c>
      <c r="C63" s="12">
        <f t="shared" si="36"/>
        <v>3036</v>
      </c>
      <c r="D63" s="12">
        <f t="shared" si="37"/>
        <v>2119.33333333333</v>
      </c>
      <c r="E63" s="12">
        <f t="shared" si="29"/>
        <v>1661</v>
      </c>
      <c r="F63" s="12">
        <f t="shared" si="30"/>
        <v>1386</v>
      </c>
      <c r="G63" s="12">
        <f t="shared" si="31"/>
        <v>1202.66666666667</v>
      </c>
      <c r="H63" s="12">
        <f t="shared" si="32"/>
        <v>1071.71428571429</v>
      </c>
      <c r="I63" s="12">
        <f t="shared" si="33"/>
        <v>973.5</v>
      </c>
      <c r="J63" s="12">
        <f t="shared" si="34"/>
        <v>897.111111111111</v>
      </c>
      <c r="K63" s="12">
        <f t="shared" si="35"/>
        <v>836</v>
      </c>
    </row>
    <row r="64" spans="1:11">
      <c r="A64" s="13">
        <f t="shared" si="12"/>
        <v>67000</v>
      </c>
      <c r="B64" s="12">
        <f t="shared" si="28"/>
        <v>5873.66666666667</v>
      </c>
      <c r="C64" s="12">
        <f t="shared" si="36"/>
        <v>3082</v>
      </c>
      <c r="D64" s="12">
        <f t="shared" si="37"/>
        <v>2151.44444444444</v>
      </c>
      <c r="E64" s="12">
        <f t="shared" si="29"/>
        <v>1686.16666666667</v>
      </c>
      <c r="F64" s="12">
        <f t="shared" si="30"/>
        <v>1407</v>
      </c>
      <c r="G64" s="12">
        <f t="shared" si="31"/>
        <v>1220.88888888889</v>
      </c>
      <c r="H64" s="12">
        <f t="shared" si="32"/>
        <v>1087.95238095238</v>
      </c>
      <c r="I64" s="12">
        <f t="shared" si="33"/>
        <v>988.25</v>
      </c>
      <c r="J64" s="12">
        <f t="shared" si="34"/>
        <v>910.703703703704</v>
      </c>
      <c r="K64" s="12">
        <f t="shared" si="35"/>
        <v>848.666666666667</v>
      </c>
    </row>
    <row r="65" spans="1:11">
      <c r="A65" s="13">
        <f t="shared" si="12"/>
        <v>68000</v>
      </c>
      <c r="B65" s="12">
        <f t="shared" si="28"/>
        <v>5961.33333333333</v>
      </c>
      <c r="C65" s="12">
        <f t="shared" si="36"/>
        <v>3128</v>
      </c>
      <c r="D65" s="12">
        <f t="shared" si="37"/>
        <v>2183.55555555556</v>
      </c>
      <c r="E65" s="12">
        <f t="shared" si="29"/>
        <v>1711.33333333333</v>
      </c>
      <c r="F65" s="12">
        <f t="shared" si="30"/>
        <v>1428</v>
      </c>
      <c r="G65" s="12">
        <f t="shared" si="31"/>
        <v>1239.11111111111</v>
      </c>
      <c r="H65" s="12">
        <f t="shared" si="32"/>
        <v>1104.19047619048</v>
      </c>
      <c r="I65" s="12">
        <f t="shared" si="33"/>
        <v>1003</v>
      </c>
      <c r="J65" s="12">
        <f t="shared" si="34"/>
        <v>924.296296296296</v>
      </c>
      <c r="K65" s="12">
        <f t="shared" si="35"/>
        <v>861.333333333333</v>
      </c>
    </row>
    <row r="66" spans="1:11">
      <c r="A66" s="13">
        <f t="shared" si="12"/>
        <v>69000</v>
      </c>
      <c r="B66" s="12">
        <f t="shared" si="28"/>
        <v>6049</v>
      </c>
      <c r="C66" s="12">
        <f t="shared" si="36"/>
        <v>3174</v>
      </c>
      <c r="D66" s="12">
        <f t="shared" si="37"/>
        <v>2215.66666666667</v>
      </c>
      <c r="E66" s="12">
        <f t="shared" si="29"/>
        <v>1736.5</v>
      </c>
      <c r="F66" s="12">
        <f t="shared" si="30"/>
        <v>1449</v>
      </c>
      <c r="G66" s="12">
        <f t="shared" si="31"/>
        <v>1257.33333333333</v>
      </c>
      <c r="H66" s="12">
        <f t="shared" si="32"/>
        <v>1120.42857142857</v>
      </c>
      <c r="I66" s="12">
        <f t="shared" si="33"/>
        <v>1017.75</v>
      </c>
      <c r="J66" s="12">
        <f t="shared" si="34"/>
        <v>937.888888888889</v>
      </c>
      <c r="K66" s="12">
        <f t="shared" si="35"/>
        <v>874</v>
      </c>
    </row>
    <row r="67" spans="1:11">
      <c r="A67" s="13">
        <f t="shared" si="12"/>
        <v>70000</v>
      </c>
      <c r="B67" s="12">
        <f t="shared" si="28"/>
        <v>6136.66666666667</v>
      </c>
      <c r="C67" s="12">
        <f t="shared" si="36"/>
        <v>3220</v>
      </c>
      <c r="D67" s="12">
        <f t="shared" si="37"/>
        <v>2247.77777777778</v>
      </c>
      <c r="E67" s="12">
        <f t="shared" si="29"/>
        <v>1761.66666666667</v>
      </c>
      <c r="F67" s="12">
        <f t="shared" si="30"/>
        <v>1470</v>
      </c>
      <c r="G67" s="12">
        <f t="shared" si="31"/>
        <v>1275.55555555556</v>
      </c>
      <c r="H67" s="12">
        <f t="shared" si="32"/>
        <v>1136.66666666667</v>
      </c>
      <c r="I67" s="12">
        <f t="shared" si="33"/>
        <v>1032.5</v>
      </c>
      <c r="J67" s="12">
        <f t="shared" si="34"/>
        <v>951.481481481482</v>
      </c>
      <c r="K67" s="12">
        <f t="shared" si="35"/>
        <v>886.666666666667</v>
      </c>
    </row>
    <row r="68" spans="1:11">
      <c r="A68" s="13">
        <f t="shared" si="12"/>
        <v>71000</v>
      </c>
      <c r="B68" s="12">
        <f t="shared" si="28"/>
        <v>6224.33333333333</v>
      </c>
      <c r="C68" s="12">
        <f t="shared" si="36"/>
        <v>3266</v>
      </c>
      <c r="D68" s="12">
        <f t="shared" si="37"/>
        <v>2279.88888888889</v>
      </c>
      <c r="E68" s="12">
        <f t="shared" si="29"/>
        <v>1786.83333333333</v>
      </c>
      <c r="F68" s="12">
        <f t="shared" si="30"/>
        <v>1491</v>
      </c>
      <c r="G68" s="12">
        <f t="shared" si="31"/>
        <v>1293.77777777778</v>
      </c>
      <c r="H68" s="12">
        <f t="shared" si="32"/>
        <v>1152.90476190476</v>
      </c>
      <c r="I68" s="12">
        <f t="shared" si="33"/>
        <v>1047.25</v>
      </c>
      <c r="J68" s="12">
        <f t="shared" si="34"/>
        <v>965.074074074074</v>
      </c>
      <c r="K68" s="12">
        <f t="shared" si="35"/>
        <v>899.333333333333</v>
      </c>
    </row>
    <row r="69" spans="1:11">
      <c r="A69" s="13">
        <f t="shared" si="12"/>
        <v>72000</v>
      </c>
      <c r="B69" s="12">
        <f t="shared" si="28"/>
        <v>6312</v>
      </c>
      <c r="C69" s="12">
        <f t="shared" si="36"/>
        <v>3312</v>
      </c>
      <c r="D69" s="12">
        <f t="shared" si="37"/>
        <v>2312</v>
      </c>
      <c r="E69" s="12">
        <f t="shared" si="29"/>
        <v>1812</v>
      </c>
      <c r="F69" s="12">
        <f t="shared" si="30"/>
        <v>1512</v>
      </c>
      <c r="G69" s="12">
        <f t="shared" si="31"/>
        <v>1312</v>
      </c>
      <c r="H69" s="12">
        <f t="shared" si="32"/>
        <v>1169.14285714286</v>
      </c>
      <c r="I69" s="12">
        <f t="shared" si="33"/>
        <v>1062</v>
      </c>
      <c r="J69" s="12">
        <f t="shared" si="34"/>
        <v>978.666666666667</v>
      </c>
      <c r="K69" s="12">
        <f t="shared" si="35"/>
        <v>912</v>
      </c>
    </row>
    <row r="70" spans="1:11">
      <c r="A70" s="13">
        <f t="shared" si="12"/>
        <v>73000</v>
      </c>
      <c r="B70" s="12">
        <f t="shared" si="28"/>
        <v>6399.66666666667</v>
      </c>
      <c r="C70" s="12">
        <f t="shared" si="36"/>
        <v>3358</v>
      </c>
      <c r="D70" s="12">
        <f t="shared" si="37"/>
        <v>2344.11111111111</v>
      </c>
      <c r="E70" s="12">
        <f t="shared" si="29"/>
        <v>1837.16666666667</v>
      </c>
      <c r="F70" s="12">
        <f t="shared" si="30"/>
        <v>1533</v>
      </c>
      <c r="G70" s="12">
        <f t="shared" si="31"/>
        <v>1330.22222222222</v>
      </c>
      <c r="H70" s="12">
        <f t="shared" si="32"/>
        <v>1185.38095238095</v>
      </c>
      <c r="I70" s="12">
        <f t="shared" si="33"/>
        <v>1076.75</v>
      </c>
      <c r="J70" s="12">
        <f t="shared" si="34"/>
        <v>992.259259259259</v>
      </c>
      <c r="K70" s="12">
        <f t="shared" si="35"/>
        <v>924.666666666667</v>
      </c>
    </row>
    <row r="71" spans="1:11">
      <c r="A71" s="13">
        <f t="shared" si="12"/>
        <v>74000</v>
      </c>
      <c r="B71" s="12">
        <f t="shared" si="28"/>
        <v>6487.33333333333</v>
      </c>
      <c r="C71" s="12">
        <f t="shared" si="36"/>
        <v>3404</v>
      </c>
      <c r="D71" s="12">
        <f t="shared" si="37"/>
        <v>2376.22222222222</v>
      </c>
      <c r="E71" s="12">
        <f t="shared" si="29"/>
        <v>1862.33333333333</v>
      </c>
      <c r="F71" s="12">
        <f t="shared" si="30"/>
        <v>1554</v>
      </c>
      <c r="G71" s="12">
        <f t="shared" si="31"/>
        <v>1348.44444444444</v>
      </c>
      <c r="H71" s="12">
        <f t="shared" si="32"/>
        <v>1201.61904761905</v>
      </c>
      <c r="I71" s="12">
        <f t="shared" si="33"/>
        <v>1091.5</v>
      </c>
      <c r="J71" s="12">
        <f t="shared" si="34"/>
        <v>1005.85185185185</v>
      </c>
      <c r="K71" s="12">
        <f t="shared" si="35"/>
        <v>937.333333333333</v>
      </c>
    </row>
    <row r="72" spans="1:11">
      <c r="A72" s="13">
        <f t="shared" si="12"/>
        <v>75000</v>
      </c>
      <c r="B72" s="12">
        <f>($A72*$B$6*B5+$A72)/B5</f>
        <v>6575</v>
      </c>
      <c r="C72" s="12">
        <f t="shared" si="36"/>
        <v>3450</v>
      </c>
      <c r="D72" s="12">
        <f t="shared" si="37"/>
        <v>2408.33333333333</v>
      </c>
      <c r="E72" s="12">
        <f t="shared" si="29"/>
        <v>1887.5</v>
      </c>
      <c r="F72" s="12">
        <f t="shared" si="30"/>
        <v>1575</v>
      </c>
      <c r="G72" s="12">
        <f t="shared" si="31"/>
        <v>1366.66666666667</v>
      </c>
      <c r="H72" s="12">
        <f t="shared" si="32"/>
        <v>1217.85714285714</v>
      </c>
      <c r="I72" s="12">
        <f t="shared" si="33"/>
        <v>1106.25</v>
      </c>
      <c r="J72" s="12">
        <f t="shared" si="34"/>
        <v>1019.44444444444</v>
      </c>
      <c r="K72" s="12">
        <f t="shared" si="35"/>
        <v>950</v>
      </c>
    </row>
    <row r="73" spans="1:11">
      <c r="A73" s="13">
        <f t="shared" si="12"/>
        <v>76000</v>
      </c>
      <c r="B73" s="12">
        <f t="shared" si="28"/>
        <v>6662.66666666667</v>
      </c>
      <c r="C73" s="12">
        <f t="shared" si="36"/>
        <v>3496</v>
      </c>
      <c r="D73" s="12">
        <f t="shared" si="37"/>
        <v>2440.44444444444</v>
      </c>
      <c r="E73" s="12">
        <f t="shared" si="29"/>
        <v>1912.66666666667</v>
      </c>
      <c r="F73" s="12">
        <f t="shared" si="30"/>
        <v>1596</v>
      </c>
      <c r="G73" s="12">
        <f t="shared" si="31"/>
        <v>1384.88888888889</v>
      </c>
      <c r="H73" s="12">
        <f t="shared" si="32"/>
        <v>1234.09523809524</v>
      </c>
      <c r="I73" s="12">
        <f t="shared" si="33"/>
        <v>1121</v>
      </c>
      <c r="J73" s="12">
        <f t="shared" si="34"/>
        <v>1033.03703703704</v>
      </c>
      <c r="K73" s="12">
        <f t="shared" si="35"/>
        <v>962.666666666667</v>
      </c>
    </row>
    <row r="74" spans="1:11">
      <c r="A74" s="13">
        <f t="shared" si="12"/>
        <v>77000</v>
      </c>
      <c r="B74" s="12">
        <f t="shared" si="28"/>
        <v>6750.33333333333</v>
      </c>
      <c r="C74" s="12">
        <f t="shared" si="36"/>
        <v>3542</v>
      </c>
      <c r="D74" s="12">
        <f t="shared" si="37"/>
        <v>2472.55555555556</v>
      </c>
      <c r="E74" s="12">
        <f t="shared" si="29"/>
        <v>1937.83333333333</v>
      </c>
      <c r="F74" s="12">
        <f t="shared" si="30"/>
        <v>1617</v>
      </c>
      <c r="G74" s="12">
        <f t="shared" si="31"/>
        <v>1403.11111111111</v>
      </c>
      <c r="H74" s="12">
        <f t="shared" si="32"/>
        <v>1250.33333333333</v>
      </c>
      <c r="I74" s="12">
        <f t="shared" si="33"/>
        <v>1135.75</v>
      </c>
      <c r="J74" s="12">
        <f t="shared" si="34"/>
        <v>1046.62962962963</v>
      </c>
      <c r="K74" s="12">
        <f t="shared" si="35"/>
        <v>975.333333333333</v>
      </c>
    </row>
    <row r="75" spans="1:11">
      <c r="A75" s="13">
        <f t="shared" si="12"/>
        <v>78000</v>
      </c>
      <c r="B75" s="12">
        <f t="shared" si="28"/>
        <v>6838</v>
      </c>
      <c r="C75" s="12">
        <f t="shared" si="36"/>
        <v>3588</v>
      </c>
      <c r="D75" s="12">
        <f t="shared" si="37"/>
        <v>2504.66666666667</v>
      </c>
      <c r="E75" s="12">
        <f t="shared" si="29"/>
        <v>1963</v>
      </c>
      <c r="F75" s="12">
        <f t="shared" si="30"/>
        <v>1638</v>
      </c>
      <c r="G75" s="12">
        <f t="shared" si="31"/>
        <v>1421.33333333333</v>
      </c>
      <c r="H75" s="12">
        <f t="shared" si="32"/>
        <v>1266.57142857143</v>
      </c>
      <c r="I75" s="12">
        <f t="shared" si="33"/>
        <v>1150.5</v>
      </c>
      <c r="J75" s="12">
        <f t="shared" si="34"/>
        <v>1060.22222222222</v>
      </c>
      <c r="K75" s="12">
        <f t="shared" si="35"/>
        <v>988</v>
      </c>
    </row>
    <row r="76" spans="1:11">
      <c r="A76" s="13">
        <f t="shared" si="12"/>
        <v>79000</v>
      </c>
      <c r="B76" s="12">
        <f t="shared" si="28"/>
        <v>6925.66666666667</v>
      </c>
      <c r="C76" s="12">
        <f t="shared" si="36"/>
        <v>3634</v>
      </c>
      <c r="D76" s="12">
        <f t="shared" si="37"/>
        <v>2536.77777777778</v>
      </c>
      <c r="E76" s="12">
        <f t="shared" si="29"/>
        <v>1988.16666666667</v>
      </c>
      <c r="F76" s="12">
        <f t="shared" si="30"/>
        <v>1659</v>
      </c>
      <c r="G76" s="12">
        <f t="shared" si="31"/>
        <v>1439.55555555556</v>
      </c>
      <c r="H76" s="12">
        <f t="shared" si="32"/>
        <v>1282.80952380952</v>
      </c>
      <c r="I76" s="12">
        <f t="shared" si="33"/>
        <v>1165.25</v>
      </c>
      <c r="J76" s="12">
        <f t="shared" si="34"/>
        <v>1073.81481481481</v>
      </c>
      <c r="K76" s="12">
        <f t="shared" si="35"/>
        <v>1000.66666666667</v>
      </c>
    </row>
    <row r="77" spans="1:11">
      <c r="A77" s="13">
        <f t="shared" si="12"/>
        <v>80000</v>
      </c>
      <c r="B77" s="12">
        <f t="shared" si="28"/>
        <v>7013.33333333333</v>
      </c>
      <c r="C77" s="12">
        <f t="shared" si="36"/>
        <v>3680</v>
      </c>
      <c r="D77" s="12">
        <f t="shared" si="37"/>
        <v>2568.88888888889</v>
      </c>
      <c r="E77" s="12">
        <f t="shared" si="29"/>
        <v>2013.33333333333</v>
      </c>
      <c r="F77" s="12">
        <f t="shared" si="30"/>
        <v>1680</v>
      </c>
      <c r="G77" s="12">
        <f t="shared" si="31"/>
        <v>1457.77777777778</v>
      </c>
      <c r="H77" s="12">
        <f t="shared" si="32"/>
        <v>1299.04761904762</v>
      </c>
      <c r="I77" s="12">
        <f t="shared" si="33"/>
        <v>1180</v>
      </c>
      <c r="J77" s="12">
        <f t="shared" si="34"/>
        <v>1087.40740740741</v>
      </c>
      <c r="K77" s="12">
        <f t="shared" si="35"/>
        <v>1013.33333333333</v>
      </c>
    </row>
    <row r="78" spans="1:11">
      <c r="A78" s="13">
        <f t="shared" si="12"/>
        <v>81000</v>
      </c>
      <c r="B78" s="12">
        <f t="shared" si="28"/>
        <v>7101</v>
      </c>
      <c r="C78" s="12">
        <f t="shared" si="36"/>
        <v>3726</v>
      </c>
      <c r="D78" s="12">
        <f t="shared" si="37"/>
        <v>2601</v>
      </c>
      <c r="E78" s="12">
        <f t="shared" si="29"/>
        <v>2038.5</v>
      </c>
      <c r="F78" s="12">
        <f t="shared" si="30"/>
        <v>1701</v>
      </c>
      <c r="G78" s="12">
        <f t="shared" si="31"/>
        <v>1476</v>
      </c>
      <c r="H78" s="12">
        <f t="shared" si="32"/>
        <v>1315.28571428571</v>
      </c>
      <c r="I78" s="12">
        <f t="shared" si="33"/>
        <v>1194.75</v>
      </c>
      <c r="J78" s="12">
        <f t="shared" si="34"/>
        <v>1101</v>
      </c>
      <c r="K78" s="12">
        <f t="shared" si="35"/>
        <v>1026</v>
      </c>
    </row>
    <row r="79" spans="1:11">
      <c r="A79" s="13">
        <f t="shared" si="12"/>
        <v>82000</v>
      </c>
      <c r="B79" s="12">
        <f t="shared" si="28"/>
        <v>7188.66666666667</v>
      </c>
      <c r="C79" s="12">
        <f t="shared" si="36"/>
        <v>3772</v>
      </c>
      <c r="D79" s="12">
        <f t="shared" si="37"/>
        <v>2633.11111111111</v>
      </c>
      <c r="E79" s="12">
        <f t="shared" si="29"/>
        <v>2063.66666666667</v>
      </c>
      <c r="F79" s="12">
        <f t="shared" si="30"/>
        <v>1722</v>
      </c>
      <c r="G79" s="12">
        <f t="shared" si="31"/>
        <v>1494.22222222222</v>
      </c>
      <c r="H79" s="12">
        <f t="shared" si="32"/>
        <v>1331.52380952381</v>
      </c>
      <c r="I79" s="12">
        <f t="shared" si="33"/>
        <v>1209.5</v>
      </c>
      <c r="J79" s="12">
        <f t="shared" si="34"/>
        <v>1114.59259259259</v>
      </c>
      <c r="K79" s="12">
        <f t="shared" si="35"/>
        <v>1038.66666666667</v>
      </c>
    </row>
    <row r="80" spans="1:11">
      <c r="A80" s="13">
        <f t="shared" si="12"/>
        <v>83000</v>
      </c>
      <c r="B80" s="12">
        <f t="shared" si="28"/>
        <v>7276.33333333333</v>
      </c>
      <c r="C80" s="12">
        <f t="shared" si="36"/>
        <v>3818</v>
      </c>
      <c r="D80" s="12">
        <f t="shared" si="37"/>
        <v>2665.22222222222</v>
      </c>
      <c r="E80" s="12">
        <f t="shared" si="29"/>
        <v>2088.83333333333</v>
      </c>
      <c r="F80" s="12">
        <f t="shared" si="30"/>
        <v>1743</v>
      </c>
      <c r="G80" s="12">
        <f t="shared" si="31"/>
        <v>1512.44444444444</v>
      </c>
      <c r="H80" s="12">
        <f t="shared" si="32"/>
        <v>1347.7619047619</v>
      </c>
      <c r="I80" s="12">
        <f t="shared" si="33"/>
        <v>1224.25</v>
      </c>
      <c r="J80" s="12">
        <f t="shared" si="34"/>
        <v>1128.18518518519</v>
      </c>
      <c r="K80" s="12">
        <f t="shared" si="35"/>
        <v>1051.33333333333</v>
      </c>
    </row>
    <row r="81" spans="1:11">
      <c r="A81" s="13">
        <f t="shared" si="12"/>
        <v>84000</v>
      </c>
      <c r="B81" s="12">
        <f t="shared" si="28"/>
        <v>7364</v>
      </c>
      <c r="C81" s="12">
        <f t="shared" si="36"/>
        <v>3864</v>
      </c>
      <c r="D81" s="12">
        <f t="shared" si="37"/>
        <v>2697.33333333333</v>
      </c>
      <c r="E81" s="12">
        <f t="shared" si="29"/>
        <v>2114</v>
      </c>
      <c r="F81" s="12">
        <f t="shared" si="30"/>
        <v>1764</v>
      </c>
      <c r="G81" s="12">
        <f t="shared" si="31"/>
        <v>1530.66666666667</v>
      </c>
      <c r="H81" s="12">
        <f t="shared" si="32"/>
        <v>1364</v>
      </c>
      <c r="I81" s="12">
        <f t="shared" si="33"/>
        <v>1239</v>
      </c>
      <c r="J81" s="12">
        <f t="shared" si="34"/>
        <v>1141.77777777778</v>
      </c>
      <c r="K81" s="12">
        <f t="shared" si="35"/>
        <v>1064</v>
      </c>
    </row>
    <row r="82" spans="1:11">
      <c r="A82" s="13">
        <f t="shared" si="12"/>
        <v>85000</v>
      </c>
      <c r="B82" s="12">
        <f t="shared" si="28"/>
        <v>7451.66666666667</v>
      </c>
      <c r="C82" s="12">
        <f t="shared" si="36"/>
        <v>3910</v>
      </c>
      <c r="D82" s="12">
        <f t="shared" si="37"/>
        <v>2729.44444444444</v>
      </c>
      <c r="E82" s="12">
        <f t="shared" si="29"/>
        <v>2139.16666666667</v>
      </c>
      <c r="F82" s="12">
        <f t="shared" si="30"/>
        <v>1785</v>
      </c>
      <c r="G82" s="12">
        <f t="shared" si="31"/>
        <v>1548.88888888889</v>
      </c>
      <c r="H82" s="12">
        <f t="shared" si="32"/>
        <v>1380.2380952381</v>
      </c>
      <c r="I82" s="12">
        <f t="shared" si="33"/>
        <v>1253.75</v>
      </c>
      <c r="J82" s="12">
        <f t="shared" si="34"/>
        <v>1155.37037037037</v>
      </c>
      <c r="K82" s="12">
        <f t="shared" si="35"/>
        <v>1076.66666666667</v>
      </c>
    </row>
    <row r="83" spans="1:11">
      <c r="A83" s="13">
        <f t="shared" ref="A83:A146" si="38">+A82+1000</f>
        <v>86000</v>
      </c>
      <c r="B83" s="12">
        <f t="shared" si="28"/>
        <v>7539.33333333333</v>
      </c>
      <c r="C83" s="12">
        <f t="shared" si="36"/>
        <v>3956</v>
      </c>
      <c r="D83" s="12">
        <f t="shared" si="37"/>
        <v>2761.55555555556</v>
      </c>
      <c r="E83" s="12">
        <f t="shared" si="29"/>
        <v>2164.33333333333</v>
      </c>
      <c r="F83" s="12">
        <f t="shared" si="30"/>
        <v>1806</v>
      </c>
      <c r="G83" s="12">
        <f t="shared" si="31"/>
        <v>1567.11111111111</v>
      </c>
      <c r="H83" s="12">
        <f t="shared" si="32"/>
        <v>1396.47619047619</v>
      </c>
      <c r="I83" s="12">
        <f t="shared" si="33"/>
        <v>1268.5</v>
      </c>
      <c r="J83" s="12">
        <f t="shared" si="34"/>
        <v>1168.96296296296</v>
      </c>
      <c r="K83" s="12">
        <f t="shared" si="35"/>
        <v>1089.33333333333</v>
      </c>
    </row>
    <row r="84" spans="1:11">
      <c r="A84" s="13">
        <f t="shared" si="38"/>
        <v>87000</v>
      </c>
      <c r="B84" s="12">
        <f t="shared" si="28"/>
        <v>7627</v>
      </c>
      <c r="C84" s="12">
        <f t="shared" si="36"/>
        <v>4002</v>
      </c>
      <c r="D84" s="12">
        <f t="shared" si="37"/>
        <v>2793.66666666667</v>
      </c>
      <c r="E84" s="12">
        <f t="shared" si="29"/>
        <v>2189.5</v>
      </c>
      <c r="F84" s="12">
        <f t="shared" si="30"/>
        <v>1827</v>
      </c>
      <c r="G84" s="12">
        <f t="shared" si="31"/>
        <v>1585.33333333333</v>
      </c>
      <c r="H84" s="12">
        <f t="shared" si="32"/>
        <v>1412.71428571429</v>
      </c>
      <c r="I84" s="12">
        <f t="shared" si="33"/>
        <v>1283.25</v>
      </c>
      <c r="J84" s="12">
        <f t="shared" si="34"/>
        <v>1182.55555555556</v>
      </c>
      <c r="K84" s="12">
        <f t="shared" si="35"/>
        <v>1102</v>
      </c>
    </row>
    <row r="85" spans="1:11">
      <c r="A85" s="13">
        <f t="shared" si="38"/>
        <v>88000</v>
      </c>
      <c r="B85" s="12">
        <f t="shared" si="28"/>
        <v>7714.66666666667</v>
      </c>
      <c r="C85" s="12">
        <f t="shared" si="36"/>
        <v>4048</v>
      </c>
      <c r="D85" s="12">
        <f t="shared" si="37"/>
        <v>2825.77777777778</v>
      </c>
      <c r="E85" s="12">
        <f t="shared" si="29"/>
        <v>2214.66666666667</v>
      </c>
      <c r="F85" s="12">
        <f t="shared" si="30"/>
        <v>1848</v>
      </c>
      <c r="G85" s="12">
        <f t="shared" si="31"/>
        <v>1603.55555555556</v>
      </c>
      <c r="H85" s="12">
        <f t="shared" si="32"/>
        <v>1428.95238095238</v>
      </c>
      <c r="I85" s="12">
        <f t="shared" si="33"/>
        <v>1298</v>
      </c>
      <c r="J85" s="12">
        <f t="shared" si="34"/>
        <v>1196.14814814815</v>
      </c>
      <c r="K85" s="12">
        <f t="shared" si="35"/>
        <v>1114.66666666667</v>
      </c>
    </row>
    <row r="86" spans="1:11">
      <c r="A86" s="13">
        <f t="shared" si="38"/>
        <v>89000</v>
      </c>
      <c r="B86" s="12">
        <f t="shared" si="28"/>
        <v>7802.33333333333</v>
      </c>
      <c r="C86" s="12">
        <f t="shared" si="36"/>
        <v>4094</v>
      </c>
      <c r="D86" s="12">
        <f t="shared" si="37"/>
        <v>2857.88888888889</v>
      </c>
      <c r="E86" s="12">
        <f t="shared" si="29"/>
        <v>2239.83333333333</v>
      </c>
      <c r="F86" s="12">
        <f t="shared" si="30"/>
        <v>1869</v>
      </c>
      <c r="G86" s="12">
        <f t="shared" si="31"/>
        <v>1621.77777777778</v>
      </c>
      <c r="H86" s="12">
        <f t="shared" si="32"/>
        <v>1445.19047619048</v>
      </c>
      <c r="I86" s="12">
        <f t="shared" si="33"/>
        <v>1312.75</v>
      </c>
      <c r="J86" s="12">
        <f t="shared" si="34"/>
        <v>1209.74074074074</v>
      </c>
      <c r="K86" s="12">
        <f t="shared" si="35"/>
        <v>1127.33333333333</v>
      </c>
    </row>
    <row r="87" spans="1:11">
      <c r="A87" s="13">
        <f t="shared" si="38"/>
        <v>90000</v>
      </c>
      <c r="B87" s="12">
        <f>($A87*$B$6*B5+$A87)/B5</f>
        <v>7890</v>
      </c>
      <c r="C87" s="12">
        <f t="shared" si="36"/>
        <v>4140</v>
      </c>
      <c r="D87" s="12">
        <f t="shared" si="37"/>
        <v>2890</v>
      </c>
      <c r="E87" s="12">
        <f t="shared" si="29"/>
        <v>2265</v>
      </c>
      <c r="F87" s="12">
        <f t="shared" si="30"/>
        <v>1890</v>
      </c>
      <c r="G87" s="12">
        <f t="shared" si="31"/>
        <v>1640</v>
      </c>
      <c r="H87" s="12">
        <f t="shared" si="32"/>
        <v>1461.42857142857</v>
      </c>
      <c r="I87" s="12">
        <f t="shared" si="33"/>
        <v>1327.5</v>
      </c>
      <c r="J87" s="12">
        <f t="shared" si="34"/>
        <v>1223.33333333333</v>
      </c>
      <c r="K87" s="12">
        <f t="shared" si="35"/>
        <v>1140</v>
      </c>
    </row>
    <row r="88" spans="1:11">
      <c r="A88" s="13">
        <f t="shared" si="38"/>
        <v>91000</v>
      </c>
      <c r="B88" s="12">
        <f t="shared" si="28"/>
        <v>7977.66666666667</v>
      </c>
      <c r="C88" s="12">
        <f t="shared" si="36"/>
        <v>4186</v>
      </c>
      <c r="D88" s="12">
        <f t="shared" si="37"/>
        <v>2922.11111111111</v>
      </c>
      <c r="E88" s="12">
        <f t="shared" si="29"/>
        <v>2290.16666666667</v>
      </c>
      <c r="F88" s="12">
        <f t="shared" si="30"/>
        <v>1911</v>
      </c>
      <c r="G88" s="12">
        <f t="shared" si="31"/>
        <v>1658.22222222222</v>
      </c>
      <c r="H88" s="12">
        <f t="shared" si="32"/>
        <v>1477.66666666667</v>
      </c>
      <c r="I88" s="12">
        <f t="shared" si="33"/>
        <v>1342.25</v>
      </c>
      <c r="J88" s="12">
        <f t="shared" si="34"/>
        <v>1236.92592592593</v>
      </c>
      <c r="K88" s="12">
        <f t="shared" si="35"/>
        <v>1152.66666666667</v>
      </c>
    </row>
    <row r="89" spans="1:11">
      <c r="A89" s="13">
        <f t="shared" si="38"/>
        <v>92000</v>
      </c>
      <c r="B89" s="12">
        <f t="shared" si="28"/>
        <v>8065.33333333333</v>
      </c>
      <c r="C89" s="12">
        <f t="shared" si="36"/>
        <v>4232</v>
      </c>
      <c r="D89" s="12">
        <f t="shared" si="37"/>
        <v>2954.22222222222</v>
      </c>
      <c r="E89" s="12">
        <f t="shared" si="29"/>
        <v>2315.33333333333</v>
      </c>
      <c r="F89" s="12">
        <f t="shared" si="30"/>
        <v>1932</v>
      </c>
      <c r="G89" s="12">
        <f t="shared" si="31"/>
        <v>1676.44444444444</v>
      </c>
      <c r="H89" s="12">
        <f t="shared" si="32"/>
        <v>1493.90476190476</v>
      </c>
      <c r="I89" s="12">
        <f t="shared" si="33"/>
        <v>1357</v>
      </c>
      <c r="J89" s="12">
        <f t="shared" si="34"/>
        <v>1250.51851851852</v>
      </c>
      <c r="K89" s="12">
        <f t="shared" si="35"/>
        <v>1165.33333333333</v>
      </c>
    </row>
    <row r="90" spans="1:11">
      <c r="A90" s="13">
        <f t="shared" si="38"/>
        <v>93000</v>
      </c>
      <c r="B90" s="12">
        <f t="shared" si="28"/>
        <v>8153</v>
      </c>
      <c r="C90" s="12">
        <f t="shared" si="36"/>
        <v>4278</v>
      </c>
      <c r="D90" s="12">
        <f t="shared" si="37"/>
        <v>2986.33333333333</v>
      </c>
      <c r="E90" s="12">
        <f t="shared" si="29"/>
        <v>2340.5</v>
      </c>
      <c r="F90" s="12">
        <f t="shared" si="30"/>
        <v>1953</v>
      </c>
      <c r="G90" s="12">
        <f t="shared" si="31"/>
        <v>1694.66666666667</v>
      </c>
      <c r="H90" s="12">
        <f t="shared" si="32"/>
        <v>1510.14285714286</v>
      </c>
      <c r="I90" s="12">
        <f t="shared" si="33"/>
        <v>1371.75</v>
      </c>
      <c r="J90" s="12">
        <f t="shared" si="34"/>
        <v>1264.11111111111</v>
      </c>
      <c r="K90" s="12">
        <f t="shared" si="35"/>
        <v>1178</v>
      </c>
    </row>
    <row r="91" spans="1:11">
      <c r="A91" s="13">
        <f t="shared" si="38"/>
        <v>94000</v>
      </c>
      <c r="B91" s="12">
        <f t="shared" si="28"/>
        <v>8240.66666666667</v>
      </c>
      <c r="C91" s="12">
        <f t="shared" si="36"/>
        <v>4324</v>
      </c>
      <c r="D91" s="12">
        <f t="shared" si="37"/>
        <v>3018.44444444444</v>
      </c>
      <c r="E91" s="12">
        <f t="shared" si="29"/>
        <v>2365.66666666667</v>
      </c>
      <c r="F91" s="12">
        <f t="shared" si="30"/>
        <v>1974</v>
      </c>
      <c r="G91" s="12">
        <f t="shared" si="31"/>
        <v>1712.88888888889</v>
      </c>
      <c r="H91" s="12">
        <f t="shared" si="32"/>
        <v>1526.38095238095</v>
      </c>
      <c r="I91" s="12">
        <f t="shared" si="33"/>
        <v>1386.5</v>
      </c>
      <c r="J91" s="12">
        <f t="shared" si="34"/>
        <v>1277.7037037037</v>
      </c>
      <c r="K91" s="12">
        <f t="shared" si="35"/>
        <v>1190.66666666667</v>
      </c>
    </row>
    <row r="92" spans="1:11">
      <c r="A92" s="13">
        <f t="shared" si="38"/>
        <v>95000</v>
      </c>
      <c r="B92" s="12">
        <f t="shared" si="28"/>
        <v>8328.33333333333</v>
      </c>
      <c r="C92" s="12">
        <f t="shared" si="36"/>
        <v>4370</v>
      </c>
      <c r="D92" s="12">
        <f t="shared" si="37"/>
        <v>3050.55555555556</v>
      </c>
      <c r="E92" s="12">
        <f t="shared" si="29"/>
        <v>2390.83333333333</v>
      </c>
      <c r="F92" s="12">
        <f t="shared" si="30"/>
        <v>1995</v>
      </c>
      <c r="G92" s="12">
        <f t="shared" si="31"/>
        <v>1731.11111111111</v>
      </c>
      <c r="H92" s="12">
        <f t="shared" si="32"/>
        <v>1542.61904761905</v>
      </c>
      <c r="I92" s="12">
        <f t="shared" si="33"/>
        <v>1401.25</v>
      </c>
      <c r="J92" s="12">
        <f t="shared" si="34"/>
        <v>1291.2962962963</v>
      </c>
      <c r="K92" s="12">
        <f t="shared" si="35"/>
        <v>1203.33333333333</v>
      </c>
    </row>
    <row r="93" spans="1:11">
      <c r="A93" s="13">
        <f t="shared" si="38"/>
        <v>96000</v>
      </c>
      <c r="B93" s="12">
        <f t="shared" si="28"/>
        <v>8416</v>
      </c>
      <c r="C93" s="12">
        <f t="shared" si="36"/>
        <v>4416</v>
      </c>
      <c r="D93" s="12">
        <f t="shared" si="37"/>
        <v>3082.66666666667</v>
      </c>
      <c r="E93" s="12">
        <f t="shared" si="29"/>
        <v>2416</v>
      </c>
      <c r="F93" s="12">
        <f t="shared" si="30"/>
        <v>2016</v>
      </c>
      <c r="G93" s="12">
        <f t="shared" si="31"/>
        <v>1749.33333333333</v>
      </c>
      <c r="H93" s="12">
        <f t="shared" si="32"/>
        <v>1558.85714285714</v>
      </c>
      <c r="I93" s="12">
        <f t="shared" si="33"/>
        <v>1416</v>
      </c>
      <c r="J93" s="12">
        <f t="shared" si="34"/>
        <v>1304.88888888889</v>
      </c>
      <c r="K93" s="12">
        <f t="shared" si="35"/>
        <v>1216</v>
      </c>
    </row>
    <row r="94" spans="1:11">
      <c r="A94" s="13">
        <f t="shared" si="38"/>
        <v>97000</v>
      </c>
      <c r="B94" s="12">
        <f t="shared" si="28"/>
        <v>8503.66666666667</v>
      </c>
      <c r="C94" s="12">
        <f t="shared" si="36"/>
        <v>4462</v>
      </c>
      <c r="D94" s="12">
        <f t="shared" si="37"/>
        <v>3114.77777777778</v>
      </c>
      <c r="E94" s="12">
        <f t="shared" si="29"/>
        <v>2441.16666666667</v>
      </c>
      <c r="F94" s="12">
        <f t="shared" si="30"/>
        <v>2037</v>
      </c>
      <c r="G94" s="12">
        <f t="shared" si="31"/>
        <v>1767.55555555556</v>
      </c>
      <c r="H94" s="12">
        <f t="shared" si="32"/>
        <v>1575.09523809524</v>
      </c>
      <c r="I94" s="12">
        <f t="shared" si="33"/>
        <v>1430.75</v>
      </c>
      <c r="J94" s="12">
        <f t="shared" si="34"/>
        <v>1318.48148148148</v>
      </c>
      <c r="K94" s="12">
        <f t="shared" si="35"/>
        <v>1228.66666666667</v>
      </c>
    </row>
    <row r="95" spans="1:11">
      <c r="A95" s="13">
        <f t="shared" si="38"/>
        <v>98000</v>
      </c>
      <c r="B95" s="12">
        <f t="shared" si="28"/>
        <v>8591.33333333333</v>
      </c>
      <c r="C95" s="12">
        <f t="shared" si="36"/>
        <v>4508</v>
      </c>
      <c r="D95" s="12">
        <f t="shared" si="37"/>
        <v>3146.88888888889</v>
      </c>
      <c r="E95" s="12">
        <f t="shared" si="29"/>
        <v>2466.33333333333</v>
      </c>
      <c r="F95" s="12">
        <f t="shared" si="30"/>
        <v>2058</v>
      </c>
      <c r="G95" s="12">
        <f t="shared" si="31"/>
        <v>1785.77777777778</v>
      </c>
      <c r="H95" s="12">
        <f t="shared" si="32"/>
        <v>1591.33333333333</v>
      </c>
      <c r="I95" s="12">
        <f t="shared" si="33"/>
        <v>1445.5</v>
      </c>
      <c r="J95" s="12">
        <f t="shared" si="34"/>
        <v>1332.07407407407</v>
      </c>
      <c r="K95" s="12">
        <f t="shared" si="35"/>
        <v>1241.33333333333</v>
      </c>
    </row>
    <row r="96" spans="1:11">
      <c r="A96" s="13">
        <f t="shared" si="38"/>
        <v>99000</v>
      </c>
      <c r="B96" s="12">
        <f t="shared" si="28"/>
        <v>8679</v>
      </c>
      <c r="C96" s="12">
        <f t="shared" si="36"/>
        <v>4554</v>
      </c>
      <c r="D96" s="12">
        <f t="shared" si="37"/>
        <v>3179</v>
      </c>
      <c r="E96" s="12">
        <f t="shared" si="29"/>
        <v>2491.5</v>
      </c>
      <c r="F96" s="12">
        <f t="shared" si="30"/>
        <v>2079</v>
      </c>
      <c r="G96" s="12">
        <f t="shared" si="31"/>
        <v>1804</v>
      </c>
      <c r="H96" s="12">
        <f t="shared" si="32"/>
        <v>1607.57142857143</v>
      </c>
      <c r="I96" s="12">
        <f t="shared" si="33"/>
        <v>1460.25</v>
      </c>
      <c r="J96" s="12">
        <f t="shared" si="34"/>
        <v>1345.66666666667</v>
      </c>
      <c r="K96" s="12">
        <f t="shared" si="35"/>
        <v>1254</v>
      </c>
    </row>
    <row r="97" spans="1:11">
      <c r="A97" s="13">
        <f t="shared" si="38"/>
        <v>100000</v>
      </c>
      <c r="B97" s="12">
        <f t="shared" si="28"/>
        <v>8766.66666666667</v>
      </c>
      <c r="C97" s="12">
        <f t="shared" si="36"/>
        <v>4600</v>
      </c>
      <c r="D97" s="12">
        <f t="shared" si="37"/>
        <v>3211.11111111111</v>
      </c>
      <c r="E97" s="12">
        <f t="shared" si="29"/>
        <v>2516.66666666667</v>
      </c>
      <c r="F97" s="12">
        <f t="shared" si="30"/>
        <v>2100</v>
      </c>
      <c r="G97" s="12">
        <f t="shared" si="31"/>
        <v>1822.22222222222</v>
      </c>
      <c r="H97" s="12">
        <f t="shared" si="32"/>
        <v>1623.80952380952</v>
      </c>
      <c r="I97" s="12">
        <f t="shared" si="33"/>
        <v>1475</v>
      </c>
      <c r="J97" s="12">
        <f t="shared" si="34"/>
        <v>1359.25925925926</v>
      </c>
      <c r="K97" s="12">
        <f t="shared" si="35"/>
        <v>1266.66666666667</v>
      </c>
    </row>
    <row r="98" spans="1:11">
      <c r="A98" s="13">
        <f t="shared" si="38"/>
        <v>101000</v>
      </c>
      <c r="B98" s="12">
        <f t="shared" si="28"/>
        <v>8854.33333333333</v>
      </c>
      <c r="C98" s="12">
        <f t="shared" si="36"/>
        <v>4646</v>
      </c>
      <c r="D98" s="12">
        <f t="shared" si="37"/>
        <v>3243.22222222222</v>
      </c>
      <c r="E98" s="12">
        <f t="shared" si="29"/>
        <v>2541.83333333333</v>
      </c>
      <c r="F98" s="12">
        <f t="shared" si="30"/>
        <v>2121</v>
      </c>
      <c r="G98" s="12">
        <f t="shared" si="31"/>
        <v>1840.44444444444</v>
      </c>
      <c r="H98" s="12">
        <f t="shared" si="32"/>
        <v>1640.04761904762</v>
      </c>
      <c r="I98" s="12">
        <f t="shared" si="33"/>
        <v>1489.75</v>
      </c>
      <c r="J98" s="12">
        <f t="shared" si="34"/>
        <v>1372.85185185185</v>
      </c>
      <c r="K98" s="12">
        <f t="shared" si="35"/>
        <v>1279.33333333333</v>
      </c>
    </row>
    <row r="99" spans="1:11">
      <c r="A99" s="13">
        <f t="shared" si="38"/>
        <v>102000</v>
      </c>
      <c r="B99" s="12">
        <f t="shared" ref="B99:B147" si="39">(A99*$B$6*$B$5+A99)/$B$5</f>
        <v>8942</v>
      </c>
      <c r="C99" s="12">
        <f t="shared" si="36"/>
        <v>4692</v>
      </c>
      <c r="D99" s="12">
        <f t="shared" si="37"/>
        <v>3275.33333333333</v>
      </c>
      <c r="E99" s="12">
        <f t="shared" ref="E99:E147" si="40">(A99*$B$6*$E$5+A99)/$E$5</f>
        <v>2567</v>
      </c>
      <c r="F99" s="12">
        <f t="shared" ref="F99:F147" si="41">(A99*$B$6*$F$5+A99)/$F$5</f>
        <v>2142</v>
      </c>
      <c r="G99" s="12">
        <f t="shared" ref="G99:G147" si="42">(A99*$B$6*$G$5+A99)/$G$5</f>
        <v>1858.66666666667</v>
      </c>
      <c r="H99" s="12">
        <f t="shared" ref="H99:H147" si="43">(A99*$B$6*$H$5+A99)/$H$5</f>
        <v>1656.28571428571</v>
      </c>
      <c r="I99" s="12">
        <f t="shared" ref="I99:I147" si="44">(A99*$B$6*$I$5+A99)/$I$5</f>
        <v>1504.5</v>
      </c>
      <c r="J99" s="12">
        <f t="shared" ref="J99:J147" si="45">(A99*$B$6*$J$5+A99)/$J$5</f>
        <v>1386.44444444444</v>
      </c>
      <c r="K99" s="12">
        <f t="shared" ref="K99:K147" si="46">(A99*$B$6*$K$5+A99)/$K$5</f>
        <v>1292</v>
      </c>
    </row>
    <row r="100" spans="1:11">
      <c r="A100" s="13">
        <f t="shared" si="38"/>
        <v>103000</v>
      </c>
      <c r="B100" s="12">
        <f t="shared" si="39"/>
        <v>9029.66666666667</v>
      </c>
      <c r="C100" s="12">
        <f t="shared" ref="C100:C147" si="47">(A100*$B$6*$C$5+A100)/$C$5</f>
        <v>4738</v>
      </c>
      <c r="D100" s="12">
        <f t="shared" ref="D100:D147" si="48">(A100*$B$6*$D$5+A100)/$D$5</f>
        <v>3307.44444444444</v>
      </c>
      <c r="E100" s="12">
        <f t="shared" si="40"/>
        <v>2592.16666666667</v>
      </c>
      <c r="F100" s="12">
        <f t="shared" si="41"/>
        <v>2163</v>
      </c>
      <c r="G100" s="12">
        <f t="shared" si="42"/>
        <v>1876.88888888889</v>
      </c>
      <c r="H100" s="12">
        <f t="shared" si="43"/>
        <v>1672.52380952381</v>
      </c>
      <c r="I100" s="12">
        <f t="shared" si="44"/>
        <v>1519.25</v>
      </c>
      <c r="J100" s="12">
        <f t="shared" si="45"/>
        <v>1400.03703703704</v>
      </c>
      <c r="K100" s="12">
        <f t="shared" si="46"/>
        <v>1304.66666666667</v>
      </c>
    </row>
    <row r="101" spans="1:11">
      <c r="A101" s="13">
        <f t="shared" si="38"/>
        <v>104000</v>
      </c>
      <c r="B101" s="12">
        <f t="shared" si="39"/>
        <v>9117.33333333333</v>
      </c>
      <c r="C101" s="12">
        <f t="shared" si="47"/>
        <v>4784</v>
      </c>
      <c r="D101" s="12">
        <f t="shared" si="48"/>
        <v>3339.55555555556</v>
      </c>
      <c r="E101" s="12">
        <f t="shared" si="40"/>
        <v>2617.33333333333</v>
      </c>
      <c r="F101" s="12">
        <f t="shared" si="41"/>
        <v>2184</v>
      </c>
      <c r="G101" s="12">
        <f t="shared" si="42"/>
        <v>1895.11111111111</v>
      </c>
      <c r="H101" s="12">
        <f t="shared" si="43"/>
        <v>1688.7619047619</v>
      </c>
      <c r="I101" s="12">
        <f t="shared" si="44"/>
        <v>1534</v>
      </c>
      <c r="J101" s="12">
        <f t="shared" si="45"/>
        <v>1413.62962962963</v>
      </c>
      <c r="K101" s="12">
        <f t="shared" si="46"/>
        <v>1317.33333333333</v>
      </c>
    </row>
    <row r="102" spans="1:11">
      <c r="A102" s="13">
        <f t="shared" si="38"/>
        <v>105000</v>
      </c>
      <c r="B102" s="12">
        <f t="shared" si="39"/>
        <v>9205</v>
      </c>
      <c r="C102" s="12">
        <f t="shared" si="47"/>
        <v>4830</v>
      </c>
      <c r="D102" s="12">
        <f t="shared" si="48"/>
        <v>3371.66666666667</v>
      </c>
      <c r="E102" s="12">
        <f t="shared" si="40"/>
        <v>2642.5</v>
      </c>
      <c r="F102" s="12">
        <f t="shared" si="41"/>
        <v>2205</v>
      </c>
      <c r="G102" s="12">
        <f t="shared" si="42"/>
        <v>1913.33333333333</v>
      </c>
      <c r="H102" s="12">
        <f t="shared" si="43"/>
        <v>1705</v>
      </c>
      <c r="I102" s="12">
        <f t="shared" si="44"/>
        <v>1548.75</v>
      </c>
      <c r="J102" s="12">
        <f t="shared" si="45"/>
        <v>1427.22222222222</v>
      </c>
      <c r="K102" s="12">
        <f t="shared" si="46"/>
        <v>1330</v>
      </c>
    </row>
    <row r="103" spans="1:11">
      <c r="A103" s="13">
        <f t="shared" si="38"/>
        <v>106000</v>
      </c>
      <c r="B103" s="12">
        <f t="shared" si="39"/>
        <v>9292.66666666667</v>
      </c>
      <c r="C103" s="12">
        <f t="shared" si="47"/>
        <v>4876</v>
      </c>
      <c r="D103" s="12">
        <f t="shared" si="48"/>
        <v>3403.77777777778</v>
      </c>
      <c r="E103" s="12">
        <f t="shared" si="40"/>
        <v>2667.66666666667</v>
      </c>
      <c r="F103" s="12">
        <f t="shared" si="41"/>
        <v>2226</v>
      </c>
      <c r="G103" s="12">
        <f t="shared" si="42"/>
        <v>1931.55555555556</v>
      </c>
      <c r="H103" s="12">
        <f t="shared" si="43"/>
        <v>1721.2380952381</v>
      </c>
      <c r="I103" s="12">
        <f t="shared" si="44"/>
        <v>1563.5</v>
      </c>
      <c r="J103" s="12">
        <f t="shared" si="45"/>
        <v>1440.81481481481</v>
      </c>
      <c r="K103" s="12">
        <f t="shared" si="46"/>
        <v>1342.66666666667</v>
      </c>
    </row>
    <row r="104" spans="1:11">
      <c r="A104" s="13">
        <f t="shared" si="38"/>
        <v>107000</v>
      </c>
      <c r="B104" s="12">
        <f t="shared" si="39"/>
        <v>9380.33333333333</v>
      </c>
      <c r="C104" s="12">
        <f t="shared" si="47"/>
        <v>4922</v>
      </c>
      <c r="D104" s="12">
        <f t="shared" si="48"/>
        <v>3435.88888888889</v>
      </c>
      <c r="E104" s="12">
        <f t="shared" si="40"/>
        <v>2692.83333333333</v>
      </c>
      <c r="F104" s="12">
        <f t="shared" si="41"/>
        <v>2247</v>
      </c>
      <c r="G104" s="12">
        <f t="shared" si="42"/>
        <v>1949.77777777778</v>
      </c>
      <c r="H104" s="12">
        <f t="shared" si="43"/>
        <v>1737.47619047619</v>
      </c>
      <c r="I104" s="12">
        <f t="shared" si="44"/>
        <v>1578.25</v>
      </c>
      <c r="J104" s="12">
        <f t="shared" si="45"/>
        <v>1454.40740740741</v>
      </c>
      <c r="K104" s="12">
        <f t="shared" si="46"/>
        <v>1355.33333333333</v>
      </c>
    </row>
    <row r="105" spans="1:11">
      <c r="A105" s="13">
        <f t="shared" si="38"/>
        <v>108000</v>
      </c>
      <c r="B105" s="12">
        <f t="shared" si="39"/>
        <v>9468</v>
      </c>
      <c r="C105" s="12">
        <f t="shared" si="47"/>
        <v>4968</v>
      </c>
      <c r="D105" s="12">
        <f t="shared" si="48"/>
        <v>3468</v>
      </c>
      <c r="E105" s="12">
        <f t="shared" si="40"/>
        <v>2718</v>
      </c>
      <c r="F105" s="12">
        <f t="shared" si="41"/>
        <v>2268</v>
      </c>
      <c r="G105" s="12">
        <f t="shared" si="42"/>
        <v>1968</v>
      </c>
      <c r="H105" s="12">
        <f t="shared" si="43"/>
        <v>1753.71428571429</v>
      </c>
      <c r="I105" s="12">
        <f t="shared" si="44"/>
        <v>1593</v>
      </c>
      <c r="J105" s="12">
        <f t="shared" si="45"/>
        <v>1468</v>
      </c>
      <c r="K105" s="12">
        <f t="shared" si="46"/>
        <v>1368</v>
      </c>
    </row>
    <row r="106" spans="1:11">
      <c r="A106" s="13">
        <f t="shared" si="38"/>
        <v>109000</v>
      </c>
      <c r="B106" s="12">
        <f t="shared" si="39"/>
        <v>9555.66666666667</v>
      </c>
      <c r="C106" s="12">
        <f t="shared" si="47"/>
        <v>5014</v>
      </c>
      <c r="D106" s="12">
        <f t="shared" si="48"/>
        <v>3500.11111111111</v>
      </c>
      <c r="E106" s="12">
        <f t="shared" si="40"/>
        <v>2743.16666666667</v>
      </c>
      <c r="F106" s="12">
        <f t="shared" si="41"/>
        <v>2289</v>
      </c>
      <c r="G106" s="12">
        <f t="shared" si="42"/>
        <v>1986.22222222222</v>
      </c>
      <c r="H106" s="12">
        <f t="shared" si="43"/>
        <v>1769.95238095238</v>
      </c>
      <c r="I106" s="12">
        <f t="shared" si="44"/>
        <v>1607.75</v>
      </c>
      <c r="J106" s="12">
        <f t="shared" si="45"/>
        <v>1481.59259259259</v>
      </c>
      <c r="K106" s="12">
        <f t="shared" si="46"/>
        <v>1380.66666666667</v>
      </c>
    </row>
    <row r="107" spans="1:11">
      <c r="A107" s="13">
        <f t="shared" si="38"/>
        <v>110000</v>
      </c>
      <c r="B107" s="12">
        <f t="shared" si="39"/>
        <v>9643.33333333333</v>
      </c>
      <c r="C107" s="12">
        <f t="shared" si="47"/>
        <v>5060</v>
      </c>
      <c r="D107" s="12">
        <f t="shared" si="48"/>
        <v>3532.22222222222</v>
      </c>
      <c r="E107" s="12">
        <f t="shared" si="40"/>
        <v>2768.33333333333</v>
      </c>
      <c r="F107" s="12">
        <f t="shared" si="41"/>
        <v>2310</v>
      </c>
      <c r="G107" s="12">
        <f t="shared" si="42"/>
        <v>2004.44444444444</v>
      </c>
      <c r="H107" s="12">
        <f t="shared" si="43"/>
        <v>1786.19047619048</v>
      </c>
      <c r="I107" s="12">
        <f t="shared" si="44"/>
        <v>1622.5</v>
      </c>
      <c r="J107" s="12">
        <f t="shared" si="45"/>
        <v>1495.18518518519</v>
      </c>
      <c r="K107" s="12">
        <f t="shared" si="46"/>
        <v>1393.33333333333</v>
      </c>
    </row>
    <row r="108" spans="1:11">
      <c r="A108" s="13">
        <f t="shared" si="38"/>
        <v>111000</v>
      </c>
      <c r="B108" s="12">
        <f t="shared" si="39"/>
        <v>9731</v>
      </c>
      <c r="C108" s="12">
        <f t="shared" si="47"/>
        <v>5106</v>
      </c>
      <c r="D108" s="12">
        <f t="shared" si="48"/>
        <v>3564.33333333333</v>
      </c>
      <c r="E108" s="12">
        <f t="shared" si="40"/>
        <v>2793.5</v>
      </c>
      <c r="F108" s="12">
        <f t="shared" si="41"/>
        <v>2331</v>
      </c>
      <c r="G108" s="12">
        <f t="shared" si="42"/>
        <v>2022.66666666667</v>
      </c>
      <c r="H108" s="12">
        <f t="shared" si="43"/>
        <v>1802.42857142857</v>
      </c>
      <c r="I108" s="12">
        <f t="shared" si="44"/>
        <v>1637.25</v>
      </c>
      <c r="J108" s="12">
        <f t="shared" si="45"/>
        <v>1508.77777777778</v>
      </c>
      <c r="K108" s="12">
        <f t="shared" si="46"/>
        <v>1406</v>
      </c>
    </row>
    <row r="109" spans="1:11">
      <c r="A109" s="13">
        <f t="shared" si="38"/>
        <v>112000</v>
      </c>
      <c r="B109" s="12">
        <f t="shared" si="39"/>
        <v>9818.66666666667</v>
      </c>
      <c r="C109" s="12">
        <f t="shared" si="47"/>
        <v>5152</v>
      </c>
      <c r="D109" s="12">
        <f t="shared" si="48"/>
        <v>3596.44444444444</v>
      </c>
      <c r="E109" s="12">
        <f t="shared" si="40"/>
        <v>2818.66666666667</v>
      </c>
      <c r="F109" s="12">
        <f t="shared" si="41"/>
        <v>2352</v>
      </c>
      <c r="G109" s="12">
        <f t="shared" si="42"/>
        <v>2040.88888888889</v>
      </c>
      <c r="H109" s="12">
        <f t="shared" si="43"/>
        <v>1818.66666666667</v>
      </c>
      <c r="I109" s="12">
        <f t="shared" si="44"/>
        <v>1652</v>
      </c>
      <c r="J109" s="12">
        <f t="shared" si="45"/>
        <v>1522.37037037037</v>
      </c>
      <c r="K109" s="12">
        <f t="shared" si="46"/>
        <v>1418.66666666667</v>
      </c>
    </row>
    <row r="110" spans="1:11">
      <c r="A110" s="13">
        <f t="shared" si="38"/>
        <v>113000</v>
      </c>
      <c r="B110" s="12">
        <f t="shared" si="39"/>
        <v>9906.33333333333</v>
      </c>
      <c r="C110" s="12">
        <f t="shared" si="47"/>
        <v>5198</v>
      </c>
      <c r="D110" s="12">
        <f t="shared" si="48"/>
        <v>3628.55555555556</v>
      </c>
      <c r="E110" s="12">
        <f t="shared" si="40"/>
        <v>2843.83333333333</v>
      </c>
      <c r="F110" s="12">
        <f t="shared" si="41"/>
        <v>2373</v>
      </c>
      <c r="G110" s="12">
        <f t="shared" si="42"/>
        <v>2059.11111111111</v>
      </c>
      <c r="H110" s="12">
        <f t="shared" si="43"/>
        <v>1834.90476190476</v>
      </c>
      <c r="I110" s="12">
        <f t="shared" si="44"/>
        <v>1666.75</v>
      </c>
      <c r="J110" s="12">
        <f t="shared" si="45"/>
        <v>1535.96296296296</v>
      </c>
      <c r="K110" s="12">
        <f t="shared" si="46"/>
        <v>1431.33333333333</v>
      </c>
    </row>
    <row r="111" spans="1:11">
      <c r="A111" s="13">
        <f t="shared" si="38"/>
        <v>114000</v>
      </c>
      <c r="B111" s="12">
        <f t="shared" si="39"/>
        <v>9994</v>
      </c>
      <c r="C111" s="12">
        <f t="shared" si="47"/>
        <v>5244</v>
      </c>
      <c r="D111" s="12">
        <f t="shared" si="48"/>
        <v>3660.66666666667</v>
      </c>
      <c r="E111" s="12">
        <f t="shared" si="40"/>
        <v>2869</v>
      </c>
      <c r="F111" s="12">
        <f t="shared" si="41"/>
        <v>2394</v>
      </c>
      <c r="G111" s="12">
        <f t="shared" si="42"/>
        <v>2077.33333333333</v>
      </c>
      <c r="H111" s="12">
        <f t="shared" si="43"/>
        <v>1851.14285714286</v>
      </c>
      <c r="I111" s="12">
        <f t="shared" si="44"/>
        <v>1681.5</v>
      </c>
      <c r="J111" s="12">
        <f t="shared" si="45"/>
        <v>1549.55555555556</v>
      </c>
      <c r="K111" s="12">
        <f t="shared" si="46"/>
        <v>1444</v>
      </c>
    </row>
    <row r="112" spans="1:11">
      <c r="A112" s="13">
        <f t="shared" si="38"/>
        <v>115000</v>
      </c>
      <c r="B112" s="12">
        <f t="shared" si="39"/>
        <v>10081.6666666667</v>
      </c>
      <c r="C112" s="12">
        <f t="shared" si="47"/>
        <v>5290</v>
      </c>
      <c r="D112" s="12">
        <f t="shared" si="48"/>
        <v>3692.77777777778</v>
      </c>
      <c r="E112" s="12">
        <f t="shared" si="40"/>
        <v>2894.16666666667</v>
      </c>
      <c r="F112" s="12">
        <f t="shared" si="41"/>
        <v>2415</v>
      </c>
      <c r="G112" s="12">
        <f t="shared" si="42"/>
        <v>2095.55555555556</v>
      </c>
      <c r="H112" s="12">
        <f t="shared" si="43"/>
        <v>1867.38095238095</v>
      </c>
      <c r="I112" s="12">
        <f t="shared" si="44"/>
        <v>1696.25</v>
      </c>
      <c r="J112" s="12">
        <f t="shared" si="45"/>
        <v>1563.14814814815</v>
      </c>
      <c r="K112" s="12">
        <f t="shared" si="46"/>
        <v>1456.66666666667</v>
      </c>
    </row>
    <row r="113" spans="1:11">
      <c r="A113" s="13">
        <f t="shared" si="38"/>
        <v>116000</v>
      </c>
      <c r="B113" s="12">
        <f t="shared" si="39"/>
        <v>10169.3333333333</v>
      </c>
      <c r="C113" s="12">
        <f t="shared" si="47"/>
        <v>5336</v>
      </c>
      <c r="D113" s="12">
        <f t="shared" si="48"/>
        <v>3724.88888888889</v>
      </c>
      <c r="E113" s="12">
        <f t="shared" si="40"/>
        <v>2919.33333333333</v>
      </c>
      <c r="F113" s="12">
        <f t="shared" si="41"/>
        <v>2436</v>
      </c>
      <c r="G113" s="12">
        <f t="shared" si="42"/>
        <v>2113.77777777778</v>
      </c>
      <c r="H113" s="12">
        <f t="shared" si="43"/>
        <v>1883.61904761905</v>
      </c>
      <c r="I113" s="12">
        <f t="shared" si="44"/>
        <v>1711</v>
      </c>
      <c r="J113" s="12">
        <f t="shared" si="45"/>
        <v>1576.74074074074</v>
      </c>
      <c r="K113" s="12">
        <f t="shared" si="46"/>
        <v>1469.33333333333</v>
      </c>
    </row>
    <row r="114" spans="1:11">
      <c r="A114" s="13">
        <f t="shared" si="38"/>
        <v>117000</v>
      </c>
      <c r="B114" s="12">
        <f t="shared" si="39"/>
        <v>10257</v>
      </c>
      <c r="C114" s="12">
        <f t="shared" si="47"/>
        <v>5382</v>
      </c>
      <c r="D114" s="12">
        <f t="shared" si="48"/>
        <v>3757</v>
      </c>
      <c r="E114" s="12">
        <f t="shared" si="40"/>
        <v>2944.5</v>
      </c>
      <c r="F114" s="12">
        <f t="shared" si="41"/>
        <v>2457</v>
      </c>
      <c r="G114" s="12">
        <f t="shared" si="42"/>
        <v>2132</v>
      </c>
      <c r="H114" s="12">
        <f t="shared" si="43"/>
        <v>1899.85714285714</v>
      </c>
      <c r="I114" s="12">
        <f t="shared" si="44"/>
        <v>1725.75</v>
      </c>
      <c r="J114" s="12">
        <f t="shared" si="45"/>
        <v>1590.33333333333</v>
      </c>
      <c r="K114" s="12">
        <f t="shared" si="46"/>
        <v>1482</v>
      </c>
    </row>
    <row r="115" spans="1:11">
      <c r="A115" s="13">
        <f t="shared" si="38"/>
        <v>118000</v>
      </c>
      <c r="B115" s="12">
        <f t="shared" si="39"/>
        <v>10344.6666666667</v>
      </c>
      <c r="C115" s="12">
        <f t="shared" si="47"/>
        <v>5428</v>
      </c>
      <c r="D115" s="12">
        <f t="shared" si="48"/>
        <v>3789.11111111111</v>
      </c>
      <c r="E115" s="12">
        <f t="shared" si="40"/>
        <v>2969.66666666667</v>
      </c>
      <c r="F115" s="12">
        <f t="shared" si="41"/>
        <v>2478</v>
      </c>
      <c r="G115" s="12">
        <f t="shared" si="42"/>
        <v>2150.22222222222</v>
      </c>
      <c r="H115" s="12">
        <f t="shared" si="43"/>
        <v>1916.09523809524</v>
      </c>
      <c r="I115" s="12">
        <f t="shared" si="44"/>
        <v>1740.5</v>
      </c>
      <c r="J115" s="12">
        <f t="shared" si="45"/>
        <v>1603.92592592593</v>
      </c>
      <c r="K115" s="12">
        <f t="shared" si="46"/>
        <v>1494.66666666667</v>
      </c>
    </row>
    <row r="116" spans="1:11">
      <c r="A116" s="13">
        <f t="shared" si="38"/>
        <v>119000</v>
      </c>
      <c r="B116" s="12">
        <f t="shared" si="39"/>
        <v>10432.3333333333</v>
      </c>
      <c r="C116" s="12">
        <f t="shared" si="47"/>
        <v>5474</v>
      </c>
      <c r="D116" s="12">
        <f t="shared" si="48"/>
        <v>3821.22222222222</v>
      </c>
      <c r="E116" s="12">
        <f t="shared" si="40"/>
        <v>2994.83333333333</v>
      </c>
      <c r="F116" s="12">
        <f t="shared" si="41"/>
        <v>2499</v>
      </c>
      <c r="G116" s="12">
        <f t="shared" si="42"/>
        <v>2168.44444444444</v>
      </c>
      <c r="H116" s="12">
        <f t="shared" si="43"/>
        <v>1932.33333333333</v>
      </c>
      <c r="I116" s="12">
        <f t="shared" si="44"/>
        <v>1755.25</v>
      </c>
      <c r="J116" s="12">
        <f t="shared" si="45"/>
        <v>1617.51851851852</v>
      </c>
      <c r="K116" s="12">
        <f t="shared" si="46"/>
        <v>1507.33333333333</v>
      </c>
    </row>
    <row r="117" spans="1:11">
      <c r="A117" s="13">
        <f t="shared" si="38"/>
        <v>120000</v>
      </c>
      <c r="B117" s="12">
        <f t="shared" si="39"/>
        <v>10520</v>
      </c>
      <c r="C117" s="12">
        <f t="shared" si="47"/>
        <v>5520</v>
      </c>
      <c r="D117" s="12">
        <f t="shared" si="48"/>
        <v>3853.33333333333</v>
      </c>
      <c r="E117" s="12">
        <f t="shared" si="40"/>
        <v>3020</v>
      </c>
      <c r="F117" s="12">
        <f t="shared" si="41"/>
        <v>2520</v>
      </c>
      <c r="G117" s="12">
        <f t="shared" si="42"/>
        <v>2186.66666666667</v>
      </c>
      <c r="H117" s="12">
        <f t="shared" si="43"/>
        <v>1948.57142857143</v>
      </c>
      <c r="I117" s="12">
        <f t="shared" si="44"/>
        <v>1770</v>
      </c>
      <c r="J117" s="12">
        <f t="shared" si="45"/>
        <v>1631.11111111111</v>
      </c>
      <c r="K117" s="12">
        <f t="shared" si="46"/>
        <v>1520</v>
      </c>
    </row>
    <row r="118" spans="1:11">
      <c r="A118" s="13">
        <f t="shared" si="38"/>
        <v>121000</v>
      </c>
      <c r="B118" s="12">
        <f t="shared" si="39"/>
        <v>10607.6666666667</v>
      </c>
      <c r="C118" s="12">
        <f t="shared" si="47"/>
        <v>5566</v>
      </c>
      <c r="D118" s="12">
        <f t="shared" si="48"/>
        <v>3885.44444444444</v>
      </c>
      <c r="E118" s="12">
        <f t="shared" si="40"/>
        <v>3045.16666666667</v>
      </c>
      <c r="F118" s="12">
        <f t="shared" si="41"/>
        <v>2541</v>
      </c>
      <c r="G118" s="12">
        <f t="shared" si="42"/>
        <v>2204.88888888889</v>
      </c>
      <c r="H118" s="12">
        <f t="shared" si="43"/>
        <v>1964.80952380952</v>
      </c>
      <c r="I118" s="12">
        <f t="shared" si="44"/>
        <v>1784.75</v>
      </c>
      <c r="J118" s="12">
        <f t="shared" si="45"/>
        <v>1644.7037037037</v>
      </c>
      <c r="K118" s="12">
        <f t="shared" si="46"/>
        <v>1532.66666666667</v>
      </c>
    </row>
    <row r="119" spans="1:11">
      <c r="A119" s="13">
        <f t="shared" si="38"/>
        <v>122000</v>
      </c>
      <c r="B119" s="12">
        <f t="shared" si="39"/>
        <v>10695.3333333333</v>
      </c>
      <c r="C119" s="12">
        <f t="shared" si="47"/>
        <v>5612</v>
      </c>
      <c r="D119" s="12">
        <f t="shared" si="48"/>
        <v>3917.55555555556</v>
      </c>
      <c r="E119" s="12">
        <f t="shared" si="40"/>
        <v>3070.33333333333</v>
      </c>
      <c r="F119" s="12">
        <f t="shared" si="41"/>
        <v>2562</v>
      </c>
      <c r="G119" s="12">
        <f t="shared" si="42"/>
        <v>2223.11111111111</v>
      </c>
      <c r="H119" s="12">
        <f t="shared" si="43"/>
        <v>1981.04761904762</v>
      </c>
      <c r="I119" s="12">
        <f t="shared" si="44"/>
        <v>1799.5</v>
      </c>
      <c r="J119" s="12">
        <f t="shared" si="45"/>
        <v>1658.2962962963</v>
      </c>
      <c r="K119" s="12">
        <f t="shared" si="46"/>
        <v>1545.33333333333</v>
      </c>
    </row>
    <row r="120" spans="1:11">
      <c r="A120" s="13">
        <f t="shared" si="38"/>
        <v>123000</v>
      </c>
      <c r="B120" s="12">
        <f t="shared" si="39"/>
        <v>10783</v>
      </c>
      <c r="C120" s="12">
        <f t="shared" si="47"/>
        <v>5658</v>
      </c>
      <c r="D120" s="12">
        <f t="shared" si="48"/>
        <v>3949.66666666667</v>
      </c>
      <c r="E120" s="12">
        <f t="shared" si="40"/>
        <v>3095.5</v>
      </c>
      <c r="F120" s="12">
        <f t="shared" si="41"/>
        <v>2583</v>
      </c>
      <c r="G120" s="12">
        <f t="shared" si="42"/>
        <v>2241.33333333333</v>
      </c>
      <c r="H120" s="12">
        <f t="shared" si="43"/>
        <v>1997.28571428571</v>
      </c>
      <c r="I120" s="12">
        <f t="shared" si="44"/>
        <v>1814.25</v>
      </c>
      <c r="J120" s="12">
        <f t="shared" si="45"/>
        <v>1671.88888888889</v>
      </c>
      <c r="K120" s="12">
        <f t="shared" si="46"/>
        <v>1558</v>
      </c>
    </row>
    <row r="121" spans="1:11">
      <c r="A121" s="13">
        <f t="shared" si="38"/>
        <v>124000</v>
      </c>
      <c r="B121" s="12">
        <f t="shared" si="39"/>
        <v>10870.6666666667</v>
      </c>
      <c r="C121" s="12">
        <f t="shared" si="47"/>
        <v>5704</v>
      </c>
      <c r="D121" s="12">
        <f t="shared" si="48"/>
        <v>3981.77777777778</v>
      </c>
      <c r="E121" s="12">
        <f t="shared" si="40"/>
        <v>3120.66666666667</v>
      </c>
      <c r="F121" s="12">
        <f t="shared" si="41"/>
        <v>2604</v>
      </c>
      <c r="G121" s="12">
        <f t="shared" si="42"/>
        <v>2259.55555555556</v>
      </c>
      <c r="H121" s="12">
        <f t="shared" si="43"/>
        <v>2013.52380952381</v>
      </c>
      <c r="I121" s="12">
        <f t="shared" si="44"/>
        <v>1829</v>
      </c>
      <c r="J121" s="12">
        <f t="shared" si="45"/>
        <v>1685.48148148148</v>
      </c>
      <c r="K121" s="12">
        <f t="shared" si="46"/>
        <v>1570.66666666667</v>
      </c>
    </row>
    <row r="122" spans="1:11">
      <c r="A122" s="13">
        <f t="shared" si="38"/>
        <v>125000</v>
      </c>
      <c r="B122" s="12">
        <f t="shared" si="39"/>
        <v>10958.3333333333</v>
      </c>
      <c r="C122" s="12">
        <f t="shared" si="47"/>
        <v>5750</v>
      </c>
      <c r="D122" s="12">
        <f t="shared" si="48"/>
        <v>4013.88888888889</v>
      </c>
      <c r="E122" s="12">
        <f t="shared" si="40"/>
        <v>3145.83333333333</v>
      </c>
      <c r="F122" s="12">
        <f t="shared" si="41"/>
        <v>2625</v>
      </c>
      <c r="G122" s="12">
        <f t="shared" si="42"/>
        <v>2277.77777777778</v>
      </c>
      <c r="H122" s="12">
        <f t="shared" si="43"/>
        <v>2029.7619047619</v>
      </c>
      <c r="I122" s="12">
        <f t="shared" si="44"/>
        <v>1843.75</v>
      </c>
      <c r="J122" s="12">
        <f t="shared" si="45"/>
        <v>1699.07407407407</v>
      </c>
      <c r="K122" s="12">
        <f t="shared" si="46"/>
        <v>1583.33333333333</v>
      </c>
    </row>
    <row r="123" spans="1:11">
      <c r="A123" s="13">
        <f t="shared" si="38"/>
        <v>126000</v>
      </c>
      <c r="B123" s="12">
        <f t="shared" si="39"/>
        <v>11046</v>
      </c>
      <c r="C123" s="12">
        <f t="shared" si="47"/>
        <v>5796</v>
      </c>
      <c r="D123" s="12">
        <f t="shared" si="48"/>
        <v>4046</v>
      </c>
      <c r="E123" s="12">
        <f t="shared" si="40"/>
        <v>3171</v>
      </c>
      <c r="F123" s="12">
        <f t="shared" si="41"/>
        <v>2646</v>
      </c>
      <c r="G123" s="12">
        <f t="shared" si="42"/>
        <v>2296</v>
      </c>
      <c r="H123" s="12">
        <f t="shared" si="43"/>
        <v>2046</v>
      </c>
      <c r="I123" s="12">
        <f t="shared" si="44"/>
        <v>1858.5</v>
      </c>
      <c r="J123" s="12">
        <f t="shared" si="45"/>
        <v>1712.66666666667</v>
      </c>
      <c r="K123" s="12">
        <f t="shared" si="46"/>
        <v>1596</v>
      </c>
    </row>
    <row r="124" spans="1:11">
      <c r="A124" s="13">
        <f t="shared" si="38"/>
        <v>127000</v>
      </c>
      <c r="B124" s="12">
        <f t="shared" si="39"/>
        <v>11133.6666666667</v>
      </c>
      <c r="C124" s="12">
        <f t="shared" si="47"/>
        <v>5842</v>
      </c>
      <c r="D124" s="12">
        <f t="shared" si="48"/>
        <v>4078.11111111111</v>
      </c>
      <c r="E124" s="12">
        <f t="shared" si="40"/>
        <v>3196.16666666667</v>
      </c>
      <c r="F124" s="12">
        <f t="shared" si="41"/>
        <v>2667</v>
      </c>
      <c r="G124" s="12">
        <f t="shared" si="42"/>
        <v>2314.22222222222</v>
      </c>
      <c r="H124" s="12">
        <f t="shared" si="43"/>
        <v>2062.2380952381</v>
      </c>
      <c r="I124" s="12">
        <f t="shared" si="44"/>
        <v>1873.25</v>
      </c>
      <c r="J124" s="12">
        <f t="shared" si="45"/>
        <v>1726.25925925926</v>
      </c>
      <c r="K124" s="12">
        <f t="shared" si="46"/>
        <v>1608.66666666667</v>
      </c>
    </row>
    <row r="125" spans="1:11">
      <c r="A125" s="13">
        <f t="shared" si="38"/>
        <v>128000</v>
      </c>
      <c r="B125" s="12">
        <f t="shared" si="39"/>
        <v>11221.3333333333</v>
      </c>
      <c r="C125" s="12">
        <f t="shared" si="47"/>
        <v>5888</v>
      </c>
      <c r="D125" s="12">
        <f t="shared" si="48"/>
        <v>4110.22222222222</v>
      </c>
      <c r="E125" s="12">
        <f t="shared" si="40"/>
        <v>3221.33333333333</v>
      </c>
      <c r="F125" s="12">
        <f t="shared" si="41"/>
        <v>2688</v>
      </c>
      <c r="G125" s="12">
        <f t="shared" si="42"/>
        <v>2332.44444444444</v>
      </c>
      <c r="H125" s="12">
        <f t="shared" si="43"/>
        <v>2078.47619047619</v>
      </c>
      <c r="I125" s="12">
        <f t="shared" si="44"/>
        <v>1888</v>
      </c>
      <c r="J125" s="12">
        <f t="shared" si="45"/>
        <v>1739.85185185185</v>
      </c>
      <c r="K125" s="12">
        <f t="shared" si="46"/>
        <v>1621.33333333333</v>
      </c>
    </row>
    <row r="126" spans="1:11">
      <c r="A126" s="13">
        <f t="shared" si="38"/>
        <v>129000</v>
      </c>
      <c r="B126" s="12">
        <f t="shared" si="39"/>
        <v>11309</v>
      </c>
      <c r="C126" s="12">
        <f t="shared" si="47"/>
        <v>5934</v>
      </c>
      <c r="D126" s="12">
        <f t="shared" si="48"/>
        <v>4142.33333333333</v>
      </c>
      <c r="E126" s="12">
        <f t="shared" si="40"/>
        <v>3246.5</v>
      </c>
      <c r="F126" s="12">
        <f t="shared" si="41"/>
        <v>2709</v>
      </c>
      <c r="G126" s="12">
        <f t="shared" si="42"/>
        <v>2350.66666666667</v>
      </c>
      <c r="H126" s="12">
        <f t="shared" si="43"/>
        <v>2094.71428571429</v>
      </c>
      <c r="I126" s="12">
        <f t="shared" si="44"/>
        <v>1902.75</v>
      </c>
      <c r="J126" s="12">
        <f t="shared" si="45"/>
        <v>1753.44444444444</v>
      </c>
      <c r="K126" s="12">
        <f t="shared" si="46"/>
        <v>1634</v>
      </c>
    </row>
    <row r="127" spans="1:11">
      <c r="A127" s="13">
        <f t="shared" si="38"/>
        <v>130000</v>
      </c>
      <c r="B127" s="12">
        <f t="shared" si="39"/>
        <v>11396.6666666667</v>
      </c>
      <c r="C127" s="12">
        <f t="shared" si="47"/>
        <v>5980</v>
      </c>
      <c r="D127" s="12">
        <f t="shared" si="48"/>
        <v>4174.44444444444</v>
      </c>
      <c r="E127" s="12">
        <f t="shared" si="40"/>
        <v>3271.66666666667</v>
      </c>
      <c r="F127" s="12">
        <f t="shared" si="41"/>
        <v>2730</v>
      </c>
      <c r="G127" s="12">
        <f t="shared" si="42"/>
        <v>2368.88888888889</v>
      </c>
      <c r="H127" s="12">
        <f t="shared" si="43"/>
        <v>2110.95238095238</v>
      </c>
      <c r="I127" s="12">
        <f t="shared" si="44"/>
        <v>1917.5</v>
      </c>
      <c r="J127" s="12">
        <f t="shared" si="45"/>
        <v>1767.03703703704</v>
      </c>
      <c r="K127" s="12">
        <f t="shared" si="46"/>
        <v>1646.66666666667</v>
      </c>
    </row>
    <row r="128" spans="1:11">
      <c r="A128" s="13">
        <f t="shared" si="38"/>
        <v>131000</v>
      </c>
      <c r="B128" s="12">
        <f t="shared" si="39"/>
        <v>11484.3333333333</v>
      </c>
      <c r="C128" s="12">
        <f t="shared" si="47"/>
        <v>6026</v>
      </c>
      <c r="D128" s="12">
        <f t="shared" si="48"/>
        <v>4206.55555555556</v>
      </c>
      <c r="E128" s="12">
        <f t="shared" si="40"/>
        <v>3296.83333333333</v>
      </c>
      <c r="F128" s="12">
        <f t="shared" si="41"/>
        <v>2751</v>
      </c>
      <c r="G128" s="12">
        <f t="shared" si="42"/>
        <v>2387.11111111111</v>
      </c>
      <c r="H128" s="12">
        <f t="shared" si="43"/>
        <v>2127.19047619048</v>
      </c>
      <c r="I128" s="12">
        <f t="shared" si="44"/>
        <v>1932.25</v>
      </c>
      <c r="J128" s="12">
        <f t="shared" si="45"/>
        <v>1780.62962962963</v>
      </c>
      <c r="K128" s="12">
        <f t="shared" si="46"/>
        <v>1659.33333333333</v>
      </c>
    </row>
    <row r="129" spans="1:11">
      <c r="A129" s="13">
        <f t="shared" si="38"/>
        <v>132000</v>
      </c>
      <c r="B129" s="12">
        <f t="shared" si="39"/>
        <v>11572</v>
      </c>
      <c r="C129" s="12">
        <f t="shared" si="47"/>
        <v>6072</v>
      </c>
      <c r="D129" s="12">
        <f t="shared" si="48"/>
        <v>4238.66666666667</v>
      </c>
      <c r="E129" s="12">
        <f t="shared" si="40"/>
        <v>3322</v>
      </c>
      <c r="F129" s="12">
        <f t="shared" si="41"/>
        <v>2772</v>
      </c>
      <c r="G129" s="12">
        <f t="shared" si="42"/>
        <v>2405.33333333333</v>
      </c>
      <c r="H129" s="12">
        <f t="shared" si="43"/>
        <v>2143.42857142857</v>
      </c>
      <c r="I129" s="12">
        <f t="shared" si="44"/>
        <v>1947</v>
      </c>
      <c r="J129" s="12">
        <f t="shared" si="45"/>
        <v>1794.22222222222</v>
      </c>
      <c r="K129" s="12">
        <f t="shared" si="46"/>
        <v>1672</v>
      </c>
    </row>
    <row r="130" spans="1:11">
      <c r="A130" s="13">
        <f t="shared" si="38"/>
        <v>133000</v>
      </c>
      <c r="B130" s="12">
        <f t="shared" si="39"/>
        <v>11659.6666666667</v>
      </c>
      <c r="C130" s="12">
        <f t="shared" si="47"/>
        <v>6118</v>
      </c>
      <c r="D130" s="12">
        <f t="shared" si="48"/>
        <v>4270.77777777778</v>
      </c>
      <c r="E130" s="12">
        <f t="shared" si="40"/>
        <v>3347.16666666667</v>
      </c>
      <c r="F130" s="12">
        <f t="shared" si="41"/>
        <v>2793</v>
      </c>
      <c r="G130" s="12">
        <f t="shared" si="42"/>
        <v>2423.55555555556</v>
      </c>
      <c r="H130" s="12">
        <f t="shared" si="43"/>
        <v>2159.66666666667</v>
      </c>
      <c r="I130" s="12">
        <f t="shared" si="44"/>
        <v>1961.75</v>
      </c>
      <c r="J130" s="12">
        <f t="shared" si="45"/>
        <v>1807.81481481481</v>
      </c>
      <c r="K130" s="12">
        <f t="shared" si="46"/>
        <v>1684.66666666667</v>
      </c>
    </row>
    <row r="131" spans="1:11">
      <c r="A131" s="13">
        <f t="shared" si="38"/>
        <v>134000</v>
      </c>
      <c r="B131" s="12">
        <f t="shared" si="39"/>
        <v>11747.3333333333</v>
      </c>
      <c r="C131" s="12">
        <f t="shared" si="47"/>
        <v>6164</v>
      </c>
      <c r="D131" s="12">
        <f t="shared" si="48"/>
        <v>4302.88888888889</v>
      </c>
      <c r="E131" s="12">
        <f t="shared" si="40"/>
        <v>3372.33333333333</v>
      </c>
      <c r="F131" s="12">
        <f t="shared" si="41"/>
        <v>2814</v>
      </c>
      <c r="G131" s="12">
        <f t="shared" si="42"/>
        <v>2441.77777777778</v>
      </c>
      <c r="H131" s="12">
        <f t="shared" si="43"/>
        <v>2175.90476190476</v>
      </c>
      <c r="I131" s="12">
        <f t="shared" si="44"/>
        <v>1976.5</v>
      </c>
      <c r="J131" s="12">
        <f t="shared" si="45"/>
        <v>1821.40740740741</v>
      </c>
      <c r="K131" s="12">
        <f t="shared" si="46"/>
        <v>1697.33333333333</v>
      </c>
    </row>
    <row r="132" spans="1:11">
      <c r="A132" s="13">
        <f t="shared" si="38"/>
        <v>135000</v>
      </c>
      <c r="B132" s="12">
        <f t="shared" si="39"/>
        <v>11835</v>
      </c>
      <c r="C132" s="12">
        <f t="shared" si="47"/>
        <v>6210</v>
      </c>
      <c r="D132" s="12">
        <f t="shared" si="48"/>
        <v>4335</v>
      </c>
      <c r="E132" s="12">
        <f t="shared" si="40"/>
        <v>3397.5</v>
      </c>
      <c r="F132" s="12">
        <f t="shared" si="41"/>
        <v>2835</v>
      </c>
      <c r="G132" s="12">
        <f t="shared" si="42"/>
        <v>2460</v>
      </c>
      <c r="H132" s="12">
        <f t="shared" si="43"/>
        <v>2192.14285714286</v>
      </c>
      <c r="I132" s="12">
        <f t="shared" si="44"/>
        <v>1991.25</v>
      </c>
      <c r="J132" s="12">
        <f t="shared" si="45"/>
        <v>1835</v>
      </c>
      <c r="K132" s="12">
        <f t="shared" si="46"/>
        <v>1710</v>
      </c>
    </row>
    <row r="133" spans="1:11">
      <c r="A133" s="13">
        <f t="shared" si="38"/>
        <v>136000</v>
      </c>
      <c r="B133" s="12">
        <f t="shared" si="39"/>
        <v>11922.6666666667</v>
      </c>
      <c r="C133" s="12">
        <f t="shared" si="47"/>
        <v>6256</v>
      </c>
      <c r="D133" s="12">
        <f t="shared" si="48"/>
        <v>4367.11111111111</v>
      </c>
      <c r="E133" s="12">
        <f t="shared" si="40"/>
        <v>3422.66666666667</v>
      </c>
      <c r="F133" s="12">
        <f t="shared" si="41"/>
        <v>2856</v>
      </c>
      <c r="G133" s="12">
        <f t="shared" si="42"/>
        <v>2478.22222222222</v>
      </c>
      <c r="H133" s="12">
        <f t="shared" si="43"/>
        <v>2208.38095238095</v>
      </c>
      <c r="I133" s="12">
        <f t="shared" si="44"/>
        <v>2006</v>
      </c>
      <c r="J133" s="12">
        <f t="shared" si="45"/>
        <v>1848.59259259259</v>
      </c>
      <c r="K133" s="12">
        <f t="shared" si="46"/>
        <v>1722.66666666667</v>
      </c>
    </row>
    <row r="134" spans="1:11">
      <c r="A134" s="13">
        <f t="shared" si="38"/>
        <v>137000</v>
      </c>
      <c r="B134" s="12">
        <f t="shared" si="39"/>
        <v>12010.3333333333</v>
      </c>
      <c r="C134" s="12">
        <f t="shared" si="47"/>
        <v>6302</v>
      </c>
      <c r="D134" s="12">
        <f t="shared" si="48"/>
        <v>4399.22222222222</v>
      </c>
      <c r="E134" s="12">
        <f t="shared" si="40"/>
        <v>3447.83333333333</v>
      </c>
      <c r="F134" s="12">
        <f t="shared" si="41"/>
        <v>2877</v>
      </c>
      <c r="G134" s="12">
        <f t="shared" si="42"/>
        <v>2496.44444444444</v>
      </c>
      <c r="H134" s="12">
        <f t="shared" si="43"/>
        <v>2224.61904761905</v>
      </c>
      <c r="I134" s="12">
        <f t="shared" si="44"/>
        <v>2020.75</v>
      </c>
      <c r="J134" s="12">
        <f t="shared" si="45"/>
        <v>1862.18518518519</v>
      </c>
      <c r="K134" s="12">
        <f t="shared" si="46"/>
        <v>1735.33333333333</v>
      </c>
    </row>
    <row r="135" spans="1:11">
      <c r="A135" s="13">
        <f t="shared" si="38"/>
        <v>138000</v>
      </c>
      <c r="B135" s="12">
        <f t="shared" si="39"/>
        <v>12098</v>
      </c>
      <c r="C135" s="12">
        <f t="shared" si="47"/>
        <v>6348</v>
      </c>
      <c r="D135" s="12">
        <f t="shared" si="48"/>
        <v>4431.33333333333</v>
      </c>
      <c r="E135" s="12">
        <f t="shared" si="40"/>
        <v>3473</v>
      </c>
      <c r="F135" s="12">
        <f t="shared" si="41"/>
        <v>2898</v>
      </c>
      <c r="G135" s="12">
        <f t="shared" si="42"/>
        <v>2514.66666666667</v>
      </c>
      <c r="H135" s="12">
        <f t="shared" si="43"/>
        <v>2240.85714285714</v>
      </c>
      <c r="I135" s="12">
        <f t="shared" si="44"/>
        <v>2035.5</v>
      </c>
      <c r="J135" s="12">
        <f t="shared" si="45"/>
        <v>1875.77777777778</v>
      </c>
      <c r="K135" s="12">
        <f t="shared" si="46"/>
        <v>1748</v>
      </c>
    </row>
    <row r="136" spans="1:11">
      <c r="A136" s="13">
        <f t="shared" si="38"/>
        <v>139000</v>
      </c>
      <c r="B136" s="12">
        <f t="shared" si="39"/>
        <v>12185.6666666667</v>
      </c>
      <c r="C136" s="12">
        <f t="shared" si="47"/>
        <v>6394</v>
      </c>
      <c r="D136" s="12">
        <f t="shared" si="48"/>
        <v>4463.44444444444</v>
      </c>
      <c r="E136" s="12">
        <f t="shared" si="40"/>
        <v>3498.16666666667</v>
      </c>
      <c r="F136" s="12">
        <f t="shared" si="41"/>
        <v>2919</v>
      </c>
      <c r="G136" s="12">
        <f t="shared" si="42"/>
        <v>2532.88888888889</v>
      </c>
      <c r="H136" s="12">
        <f t="shared" si="43"/>
        <v>2257.09523809524</v>
      </c>
      <c r="I136" s="12">
        <f t="shared" si="44"/>
        <v>2050.25</v>
      </c>
      <c r="J136" s="12">
        <f t="shared" si="45"/>
        <v>1889.37037037037</v>
      </c>
      <c r="K136" s="12">
        <f t="shared" si="46"/>
        <v>1760.66666666667</v>
      </c>
    </row>
    <row r="137" spans="1:11">
      <c r="A137" s="13">
        <f t="shared" si="38"/>
        <v>140000</v>
      </c>
      <c r="B137" s="12">
        <f t="shared" si="39"/>
        <v>12273.3333333333</v>
      </c>
      <c r="C137" s="12">
        <f t="shared" si="47"/>
        <v>6440</v>
      </c>
      <c r="D137" s="12">
        <f t="shared" si="48"/>
        <v>4495.55555555556</v>
      </c>
      <c r="E137" s="12">
        <f t="shared" si="40"/>
        <v>3523.33333333333</v>
      </c>
      <c r="F137" s="12">
        <f t="shared" si="41"/>
        <v>2940</v>
      </c>
      <c r="G137" s="12">
        <f t="shared" si="42"/>
        <v>2551.11111111111</v>
      </c>
      <c r="H137" s="12">
        <f t="shared" si="43"/>
        <v>2273.33333333333</v>
      </c>
      <c r="I137" s="12">
        <f t="shared" si="44"/>
        <v>2065</v>
      </c>
      <c r="J137" s="12">
        <f t="shared" si="45"/>
        <v>1902.96296296296</v>
      </c>
      <c r="K137" s="12">
        <f t="shared" si="46"/>
        <v>1773.33333333333</v>
      </c>
    </row>
    <row r="138" spans="1:11">
      <c r="A138" s="13">
        <f t="shared" si="38"/>
        <v>141000</v>
      </c>
      <c r="B138" s="12">
        <f t="shared" si="39"/>
        <v>12361</v>
      </c>
      <c r="C138" s="12">
        <f t="shared" si="47"/>
        <v>6486</v>
      </c>
      <c r="D138" s="12">
        <f t="shared" si="48"/>
        <v>4527.66666666667</v>
      </c>
      <c r="E138" s="12">
        <f t="shared" si="40"/>
        <v>3548.5</v>
      </c>
      <c r="F138" s="12">
        <f t="shared" si="41"/>
        <v>2961</v>
      </c>
      <c r="G138" s="12">
        <f t="shared" si="42"/>
        <v>2569.33333333333</v>
      </c>
      <c r="H138" s="12">
        <f t="shared" si="43"/>
        <v>2289.57142857143</v>
      </c>
      <c r="I138" s="12">
        <f t="shared" si="44"/>
        <v>2079.75</v>
      </c>
      <c r="J138" s="12">
        <f t="shared" si="45"/>
        <v>1916.55555555556</v>
      </c>
      <c r="K138" s="12">
        <f t="shared" si="46"/>
        <v>1786</v>
      </c>
    </row>
    <row r="139" spans="1:11">
      <c r="A139" s="13">
        <f t="shared" si="38"/>
        <v>142000</v>
      </c>
      <c r="B139" s="12">
        <f t="shared" si="39"/>
        <v>12448.6666666667</v>
      </c>
      <c r="C139" s="12">
        <f t="shared" si="47"/>
        <v>6532</v>
      </c>
      <c r="D139" s="12">
        <f t="shared" si="48"/>
        <v>4559.77777777778</v>
      </c>
      <c r="E139" s="12">
        <f t="shared" si="40"/>
        <v>3573.66666666667</v>
      </c>
      <c r="F139" s="12">
        <f t="shared" si="41"/>
        <v>2982</v>
      </c>
      <c r="G139" s="12">
        <f t="shared" si="42"/>
        <v>2587.55555555556</v>
      </c>
      <c r="H139" s="12">
        <f t="shared" si="43"/>
        <v>2305.80952380952</v>
      </c>
      <c r="I139" s="12">
        <f t="shared" si="44"/>
        <v>2094.5</v>
      </c>
      <c r="J139" s="12">
        <f t="shared" si="45"/>
        <v>1930.14814814815</v>
      </c>
      <c r="K139" s="12">
        <f t="shared" si="46"/>
        <v>1798.66666666667</v>
      </c>
    </row>
    <row r="140" spans="1:11">
      <c r="A140" s="13">
        <f t="shared" si="38"/>
        <v>143000</v>
      </c>
      <c r="B140" s="12">
        <f t="shared" si="39"/>
        <v>12536.3333333333</v>
      </c>
      <c r="C140" s="12">
        <f t="shared" si="47"/>
        <v>6578</v>
      </c>
      <c r="D140" s="12">
        <f t="shared" si="48"/>
        <v>4591.88888888889</v>
      </c>
      <c r="E140" s="12">
        <f t="shared" si="40"/>
        <v>3598.83333333333</v>
      </c>
      <c r="F140" s="12">
        <f t="shared" si="41"/>
        <v>3003</v>
      </c>
      <c r="G140" s="12">
        <f t="shared" si="42"/>
        <v>2605.77777777778</v>
      </c>
      <c r="H140" s="12">
        <f t="shared" si="43"/>
        <v>2322.04761904762</v>
      </c>
      <c r="I140" s="12">
        <f t="shared" si="44"/>
        <v>2109.25</v>
      </c>
      <c r="J140" s="12">
        <f t="shared" si="45"/>
        <v>1943.74074074074</v>
      </c>
      <c r="K140" s="12">
        <f t="shared" si="46"/>
        <v>1811.33333333333</v>
      </c>
    </row>
    <row r="141" spans="1:11">
      <c r="A141" s="13">
        <f t="shared" si="38"/>
        <v>144000</v>
      </c>
      <c r="B141" s="12">
        <f t="shared" si="39"/>
        <v>12624</v>
      </c>
      <c r="C141" s="12">
        <f t="shared" si="47"/>
        <v>6624</v>
      </c>
      <c r="D141" s="12">
        <f t="shared" si="48"/>
        <v>4624</v>
      </c>
      <c r="E141" s="12">
        <f t="shared" si="40"/>
        <v>3624</v>
      </c>
      <c r="F141" s="12">
        <f t="shared" si="41"/>
        <v>3024</v>
      </c>
      <c r="G141" s="12">
        <f t="shared" si="42"/>
        <v>2624</v>
      </c>
      <c r="H141" s="12">
        <f t="shared" si="43"/>
        <v>2338.28571428571</v>
      </c>
      <c r="I141" s="12">
        <f t="shared" si="44"/>
        <v>2124</v>
      </c>
      <c r="J141" s="12">
        <f t="shared" si="45"/>
        <v>1957.33333333333</v>
      </c>
      <c r="K141" s="12">
        <f t="shared" si="46"/>
        <v>1824</v>
      </c>
    </row>
    <row r="142" spans="1:11">
      <c r="A142" s="13">
        <f t="shared" si="38"/>
        <v>145000</v>
      </c>
      <c r="B142" s="12">
        <f t="shared" si="39"/>
        <v>12711.6666666667</v>
      </c>
      <c r="C142" s="12">
        <f t="shared" si="47"/>
        <v>6670</v>
      </c>
      <c r="D142" s="12">
        <f t="shared" si="48"/>
        <v>4656.11111111111</v>
      </c>
      <c r="E142" s="12">
        <f t="shared" si="40"/>
        <v>3649.16666666667</v>
      </c>
      <c r="F142" s="12">
        <f t="shared" si="41"/>
        <v>3045</v>
      </c>
      <c r="G142" s="12">
        <f t="shared" si="42"/>
        <v>2642.22222222222</v>
      </c>
      <c r="H142" s="12">
        <f t="shared" si="43"/>
        <v>2354.52380952381</v>
      </c>
      <c r="I142" s="12">
        <f t="shared" si="44"/>
        <v>2138.75</v>
      </c>
      <c r="J142" s="12">
        <f t="shared" si="45"/>
        <v>1970.92592592593</v>
      </c>
      <c r="K142" s="12">
        <f t="shared" si="46"/>
        <v>1836.66666666667</v>
      </c>
    </row>
    <row r="143" spans="1:11">
      <c r="A143" s="13">
        <f t="shared" si="38"/>
        <v>146000</v>
      </c>
      <c r="B143" s="12">
        <f t="shared" si="39"/>
        <v>12799.3333333333</v>
      </c>
      <c r="C143" s="12">
        <f t="shared" si="47"/>
        <v>6716</v>
      </c>
      <c r="D143" s="12">
        <f t="shared" si="48"/>
        <v>4688.22222222222</v>
      </c>
      <c r="E143" s="12">
        <f t="shared" si="40"/>
        <v>3674.33333333333</v>
      </c>
      <c r="F143" s="12">
        <f t="shared" si="41"/>
        <v>3066</v>
      </c>
      <c r="G143" s="12">
        <f t="shared" si="42"/>
        <v>2660.44444444444</v>
      </c>
      <c r="H143" s="12">
        <f t="shared" si="43"/>
        <v>2370.7619047619</v>
      </c>
      <c r="I143" s="12">
        <f t="shared" si="44"/>
        <v>2153.5</v>
      </c>
      <c r="J143" s="12">
        <f t="shared" si="45"/>
        <v>1984.51851851852</v>
      </c>
      <c r="K143" s="12">
        <f t="shared" si="46"/>
        <v>1849.33333333333</v>
      </c>
    </row>
    <row r="144" spans="1:11">
      <c r="A144" s="13">
        <f t="shared" si="38"/>
        <v>147000</v>
      </c>
      <c r="B144" s="12">
        <f t="shared" si="39"/>
        <v>12887</v>
      </c>
      <c r="C144" s="12">
        <f t="shared" si="47"/>
        <v>6762</v>
      </c>
      <c r="D144" s="12">
        <f t="shared" si="48"/>
        <v>4720.33333333333</v>
      </c>
      <c r="E144" s="12">
        <f t="shared" si="40"/>
        <v>3699.5</v>
      </c>
      <c r="F144" s="12">
        <f t="shared" si="41"/>
        <v>3087</v>
      </c>
      <c r="G144" s="12">
        <f t="shared" si="42"/>
        <v>2678.66666666667</v>
      </c>
      <c r="H144" s="12">
        <f t="shared" si="43"/>
        <v>2387</v>
      </c>
      <c r="I144" s="12">
        <f t="shared" si="44"/>
        <v>2168.25</v>
      </c>
      <c r="J144" s="12">
        <f t="shared" si="45"/>
        <v>1998.11111111111</v>
      </c>
      <c r="K144" s="12">
        <f t="shared" si="46"/>
        <v>1862</v>
      </c>
    </row>
    <row r="145" spans="1:11">
      <c r="A145" s="13">
        <f t="shared" si="38"/>
        <v>148000</v>
      </c>
      <c r="B145" s="12">
        <f t="shared" si="39"/>
        <v>12974.6666666667</v>
      </c>
      <c r="C145" s="12">
        <f t="shared" si="47"/>
        <v>6808</v>
      </c>
      <c r="D145" s="12">
        <f t="shared" si="48"/>
        <v>4752.44444444444</v>
      </c>
      <c r="E145" s="12">
        <f t="shared" si="40"/>
        <v>3724.66666666667</v>
      </c>
      <c r="F145" s="12">
        <f t="shared" si="41"/>
        <v>3108</v>
      </c>
      <c r="G145" s="12">
        <f t="shared" si="42"/>
        <v>2696.88888888889</v>
      </c>
      <c r="H145" s="12">
        <f t="shared" si="43"/>
        <v>2403.2380952381</v>
      </c>
      <c r="I145" s="12">
        <f t="shared" si="44"/>
        <v>2183</v>
      </c>
      <c r="J145" s="12">
        <f t="shared" si="45"/>
        <v>2011.7037037037</v>
      </c>
      <c r="K145" s="12">
        <f t="shared" si="46"/>
        <v>1874.66666666667</v>
      </c>
    </row>
    <row r="146" spans="1:11">
      <c r="A146" s="13">
        <f t="shared" si="38"/>
        <v>149000</v>
      </c>
      <c r="B146" s="12">
        <f t="shared" si="39"/>
        <v>13062.3333333333</v>
      </c>
      <c r="C146" s="12">
        <f t="shared" si="47"/>
        <v>6854</v>
      </c>
      <c r="D146" s="12">
        <f t="shared" si="48"/>
        <v>4784.55555555556</v>
      </c>
      <c r="E146" s="12">
        <f t="shared" si="40"/>
        <v>3749.83333333333</v>
      </c>
      <c r="F146" s="12">
        <f t="shared" si="41"/>
        <v>3129</v>
      </c>
      <c r="G146" s="12">
        <f t="shared" si="42"/>
        <v>2715.11111111111</v>
      </c>
      <c r="H146" s="12">
        <f t="shared" si="43"/>
        <v>2419.47619047619</v>
      </c>
      <c r="I146" s="12">
        <f t="shared" si="44"/>
        <v>2197.75</v>
      </c>
      <c r="J146" s="12">
        <f t="shared" si="45"/>
        <v>2025.2962962963</v>
      </c>
      <c r="K146" s="12">
        <f t="shared" si="46"/>
        <v>1887.33333333333</v>
      </c>
    </row>
    <row r="147" spans="1:11">
      <c r="A147" s="13">
        <f t="shared" ref="A147" si="49">+A146+1000</f>
        <v>150000</v>
      </c>
      <c r="B147" s="12">
        <f t="shared" si="39"/>
        <v>13150</v>
      </c>
      <c r="C147" s="12">
        <f t="shared" si="47"/>
        <v>6900</v>
      </c>
      <c r="D147" s="12">
        <f t="shared" si="48"/>
        <v>4816.66666666667</v>
      </c>
      <c r="E147" s="12">
        <f t="shared" si="40"/>
        <v>3775</v>
      </c>
      <c r="F147" s="12">
        <f t="shared" si="41"/>
        <v>3150</v>
      </c>
      <c r="G147" s="12">
        <f t="shared" si="42"/>
        <v>2733.33333333333</v>
      </c>
      <c r="H147" s="12">
        <f t="shared" si="43"/>
        <v>2435.71428571429</v>
      </c>
      <c r="I147" s="12">
        <f t="shared" si="44"/>
        <v>2212.5</v>
      </c>
      <c r="J147" s="12">
        <f t="shared" si="45"/>
        <v>2038.88888888889</v>
      </c>
      <c r="K147" s="12">
        <f t="shared" si="46"/>
        <v>1900</v>
      </c>
    </row>
  </sheetData>
  <mergeCells count="4">
    <mergeCell ref="A1:K1"/>
    <mergeCell ref="A2:K2"/>
    <mergeCell ref="A3:K3"/>
    <mergeCell ref="B6:K6"/>
  </mergeCells>
  <pageMargins left="0.25" right="0.25" top="0.75" bottom="0.75" header="0.3" footer="0.3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5"/>
  <sheetViews>
    <sheetView workbookViewId="0">
      <selection activeCell="F5" sqref="F5"/>
    </sheetView>
  </sheetViews>
  <sheetFormatPr defaultColWidth="9" defaultRowHeight="14.25"/>
  <cols>
    <col min="1" max="1" width="10" customWidth="1"/>
    <col min="12" max="12" width="10.1416666666667" customWidth="1"/>
  </cols>
  <sheetData>
    <row r="1" ht="18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ht="15" spans="1:1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5" spans="1:11">
      <c r="A3" s="2" t="s">
        <v>46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ht="15.75" spans="1:12">
      <c r="A4" s="3"/>
      <c r="B4" s="2"/>
      <c r="C4" s="2"/>
      <c r="D4" s="2"/>
      <c r="E4" s="2" t="s">
        <v>47</v>
      </c>
      <c r="F4" s="4">
        <v>0.052</v>
      </c>
      <c r="G4" s="2"/>
      <c r="H4" s="2"/>
      <c r="I4" s="2"/>
      <c r="J4" s="14" t="s">
        <v>49</v>
      </c>
      <c r="K4" s="4">
        <v>0.015</v>
      </c>
      <c r="L4" s="15">
        <f>+K4+100%</f>
        <v>1.015</v>
      </c>
    </row>
    <row r="5" ht="15" spans="1:11">
      <c r="A5" s="5"/>
      <c r="B5" s="6">
        <v>12</v>
      </c>
      <c r="C5" s="7">
        <v>24</v>
      </c>
      <c r="D5" s="7">
        <v>36</v>
      </c>
      <c r="E5" s="7">
        <v>48</v>
      </c>
      <c r="F5" s="7">
        <v>60</v>
      </c>
      <c r="G5" s="7">
        <v>72</v>
      </c>
      <c r="H5" s="7">
        <v>84</v>
      </c>
      <c r="I5" s="7">
        <v>96</v>
      </c>
      <c r="J5" s="7">
        <v>108</v>
      </c>
      <c r="K5" s="7">
        <v>120</v>
      </c>
    </row>
    <row r="6" ht="15" spans="1:11">
      <c r="A6" s="8" t="s">
        <v>48</v>
      </c>
      <c r="B6" s="9">
        <f>+F4/12</f>
        <v>0.00433333333333333</v>
      </c>
      <c r="C6" s="10"/>
      <c r="D6" s="10"/>
      <c r="E6" s="10"/>
      <c r="F6" s="10"/>
      <c r="G6" s="10"/>
      <c r="H6" s="10"/>
      <c r="I6" s="10"/>
      <c r="J6" s="10"/>
      <c r="K6" s="10"/>
    </row>
    <row r="7" spans="1:11">
      <c r="A7" s="11">
        <v>2000</v>
      </c>
      <c r="B7" s="12">
        <f>((A7*$B$6*$B$5+A7)/$B$5)*$L$4</f>
        <v>177.963333333333</v>
      </c>
      <c r="C7" s="12">
        <f>((A7*$B$6*$C$5+A7)/$C$5)*$L$4</f>
        <v>93.38</v>
      </c>
      <c r="D7" s="12">
        <f>((A7*$B$6*$D$5+A7)/$D$5)*$L$4</f>
        <v>65.1855555555556</v>
      </c>
      <c r="E7" s="12">
        <f>((A7*$B$6*$E$5+A7)/$E$5)*$L$4</f>
        <v>51.0883333333333</v>
      </c>
      <c r="F7" s="12">
        <f>((A7*$B$6*$F$5+A7)/$F$5)*$L$4</f>
        <v>42.63</v>
      </c>
      <c r="G7" s="12">
        <f>((A7*$B$6*$G$5+A7)/$G$5)*$L$4</f>
        <v>36.9911111111111</v>
      </c>
      <c r="H7" s="12">
        <f>((A7*$B$6*$H$5+A7)/$H$5)*$L$4</f>
        <v>32.9633333333333</v>
      </c>
      <c r="I7" s="12">
        <f>((A7*$B$6*$I$5+A7)/$I$5)*$L$4</f>
        <v>29.9425</v>
      </c>
      <c r="J7" s="12">
        <f>((A7*$B$6*$J$5+A7)/$J$5)*$L$4</f>
        <v>27.592962962963</v>
      </c>
      <c r="K7" s="12">
        <f>((A7*$B$6*$K$5+A7)/$K$5)*$L$4</f>
        <v>25.7133333333333</v>
      </c>
    </row>
    <row r="8" spans="1:11">
      <c r="A8" s="13">
        <v>3000</v>
      </c>
      <c r="B8" s="12">
        <f t="shared" ref="B8:B71" si="0">((A8*$B$6*$B$5+A8)/$B$5)*$L$4</f>
        <v>266.945</v>
      </c>
      <c r="C8" s="12">
        <f t="shared" ref="C8:C71" si="1">((A8*$B$6*$C$5+A8)/$C$5)*$L$4</f>
        <v>140.07</v>
      </c>
      <c r="D8" s="12">
        <f t="shared" ref="D8:D71" si="2">((A8*$B$6*$D$5+A8)/$D$5)*$L$4</f>
        <v>97.7783333333333</v>
      </c>
      <c r="E8" s="12">
        <f t="shared" ref="E8:E71" si="3">((A8*$B$6*$E$5+A8)/$E$5)*$L$4</f>
        <v>76.6325</v>
      </c>
      <c r="F8" s="12">
        <f t="shared" ref="F8:F71" si="4">((A8*$B$6*$F$5+A8)/$F$5)*$L$4</f>
        <v>63.945</v>
      </c>
      <c r="G8" s="12">
        <f t="shared" ref="G8:G71" si="5">((A8*$B$6*$G$5+A8)/$G$5)*$L$4</f>
        <v>55.4866666666667</v>
      </c>
      <c r="H8" s="12">
        <f t="shared" ref="H8:H71" si="6">((A8*$B$6*$H$5+A8)/$H$5)*$L$4</f>
        <v>49.445</v>
      </c>
      <c r="I8" s="12">
        <f t="shared" ref="I8:I71" si="7">((A8*$B$6*$I$5+A8)/$I$5)*$L$4</f>
        <v>44.91375</v>
      </c>
      <c r="J8" s="12">
        <f t="shared" ref="J8:J71" si="8">((A8*$B$6*$J$5+A8)/$J$5)*$L$4</f>
        <v>41.3894444444444</v>
      </c>
      <c r="K8" s="12">
        <f>((A8*$B$6*$K$5+A8)/$K$5)*$L$4</f>
        <v>38.57</v>
      </c>
    </row>
    <row r="9" spans="1:11">
      <c r="A9" s="13">
        <v>4000</v>
      </c>
      <c r="B9" s="12">
        <f t="shared" si="0"/>
        <v>355.926666666667</v>
      </c>
      <c r="C9" s="12">
        <f t="shared" si="1"/>
        <v>186.76</v>
      </c>
      <c r="D9" s="12">
        <f t="shared" si="2"/>
        <v>130.371111111111</v>
      </c>
      <c r="E9" s="12">
        <f t="shared" si="3"/>
        <v>102.176666666667</v>
      </c>
      <c r="F9" s="12">
        <f t="shared" si="4"/>
        <v>85.26</v>
      </c>
      <c r="G9" s="12">
        <f t="shared" si="5"/>
        <v>73.9822222222222</v>
      </c>
      <c r="H9" s="12">
        <f t="shared" si="6"/>
        <v>65.9266666666667</v>
      </c>
      <c r="I9" s="12">
        <f t="shared" si="7"/>
        <v>59.885</v>
      </c>
      <c r="J9" s="12">
        <f t="shared" si="8"/>
        <v>55.1859259259259</v>
      </c>
      <c r="K9" s="12">
        <f t="shared" ref="K9:K72" si="9">((A9*$B$6*$K$5+A9)/$K$5)*$L$4</f>
        <v>51.4266666666667</v>
      </c>
    </row>
    <row r="10" spans="1:11">
      <c r="A10" s="13">
        <v>5000</v>
      </c>
      <c r="B10" s="12">
        <f t="shared" si="0"/>
        <v>444.908333333333</v>
      </c>
      <c r="C10" s="12">
        <f t="shared" si="1"/>
        <v>233.45</v>
      </c>
      <c r="D10" s="12">
        <f t="shared" si="2"/>
        <v>162.963888888889</v>
      </c>
      <c r="E10" s="12">
        <f t="shared" si="3"/>
        <v>127.720833333333</v>
      </c>
      <c r="F10" s="12">
        <f t="shared" si="4"/>
        <v>106.575</v>
      </c>
      <c r="G10" s="12">
        <f t="shared" si="5"/>
        <v>92.4777777777778</v>
      </c>
      <c r="H10" s="12">
        <f t="shared" si="6"/>
        <v>82.4083333333333</v>
      </c>
      <c r="I10" s="12">
        <f t="shared" si="7"/>
        <v>74.85625</v>
      </c>
      <c r="J10" s="12">
        <f t="shared" si="8"/>
        <v>68.9824074074074</v>
      </c>
      <c r="K10" s="12">
        <f t="shared" si="9"/>
        <v>64.2833333333333</v>
      </c>
    </row>
    <row r="11" spans="1:11">
      <c r="A11" s="13">
        <v>6000</v>
      </c>
      <c r="B11" s="12">
        <f t="shared" si="0"/>
        <v>533.89</v>
      </c>
      <c r="C11" s="12">
        <f t="shared" si="1"/>
        <v>280.14</v>
      </c>
      <c r="D11" s="12">
        <f t="shared" si="2"/>
        <v>195.556666666667</v>
      </c>
      <c r="E11" s="12">
        <f t="shared" si="3"/>
        <v>153.265</v>
      </c>
      <c r="F11" s="12">
        <f t="shared" si="4"/>
        <v>127.89</v>
      </c>
      <c r="G11" s="12">
        <f t="shared" si="5"/>
        <v>110.973333333333</v>
      </c>
      <c r="H11" s="12">
        <f t="shared" si="6"/>
        <v>98.89</v>
      </c>
      <c r="I11" s="12">
        <f t="shared" si="7"/>
        <v>89.8275</v>
      </c>
      <c r="J11" s="12">
        <f t="shared" si="8"/>
        <v>82.7788888888889</v>
      </c>
      <c r="K11" s="12">
        <f t="shared" si="9"/>
        <v>77.14</v>
      </c>
    </row>
    <row r="12" spans="1:11">
      <c r="A12" s="13">
        <v>7000</v>
      </c>
      <c r="B12" s="12">
        <f t="shared" si="0"/>
        <v>622.871666666667</v>
      </c>
      <c r="C12" s="12">
        <f t="shared" si="1"/>
        <v>326.83</v>
      </c>
      <c r="D12" s="12">
        <f t="shared" si="2"/>
        <v>228.149444444444</v>
      </c>
      <c r="E12" s="12">
        <f t="shared" si="3"/>
        <v>178.809166666667</v>
      </c>
      <c r="F12" s="12">
        <f t="shared" si="4"/>
        <v>149.205</v>
      </c>
      <c r="G12" s="12">
        <f t="shared" si="5"/>
        <v>129.468888888889</v>
      </c>
      <c r="H12" s="12">
        <f t="shared" si="6"/>
        <v>115.371666666667</v>
      </c>
      <c r="I12" s="12">
        <f t="shared" si="7"/>
        <v>104.79875</v>
      </c>
      <c r="J12" s="12">
        <f t="shared" si="8"/>
        <v>96.5753703703704</v>
      </c>
      <c r="K12" s="12">
        <f t="shared" si="9"/>
        <v>89.9966666666667</v>
      </c>
    </row>
    <row r="13" spans="1:11">
      <c r="A13" s="13">
        <v>8000</v>
      </c>
      <c r="B13" s="12">
        <f t="shared" si="0"/>
        <v>711.853333333333</v>
      </c>
      <c r="C13" s="12">
        <f t="shared" si="1"/>
        <v>373.52</v>
      </c>
      <c r="D13" s="12">
        <f t="shared" si="2"/>
        <v>260.742222222222</v>
      </c>
      <c r="E13" s="12">
        <f t="shared" si="3"/>
        <v>204.353333333333</v>
      </c>
      <c r="F13" s="12">
        <f t="shared" si="4"/>
        <v>170.52</v>
      </c>
      <c r="G13" s="12">
        <f t="shared" si="5"/>
        <v>147.964444444444</v>
      </c>
      <c r="H13" s="12">
        <f t="shared" si="6"/>
        <v>131.853333333333</v>
      </c>
      <c r="I13" s="12">
        <f t="shared" si="7"/>
        <v>119.77</v>
      </c>
      <c r="J13" s="12">
        <f t="shared" si="8"/>
        <v>110.371851851852</v>
      </c>
      <c r="K13" s="12">
        <f t="shared" si="9"/>
        <v>102.853333333333</v>
      </c>
    </row>
    <row r="14" spans="1:11">
      <c r="A14" s="13">
        <v>9000</v>
      </c>
      <c r="B14" s="12">
        <f t="shared" si="0"/>
        <v>800.835</v>
      </c>
      <c r="C14" s="12">
        <f t="shared" si="1"/>
        <v>420.21</v>
      </c>
      <c r="D14" s="12">
        <f t="shared" si="2"/>
        <v>293.335</v>
      </c>
      <c r="E14" s="12">
        <f t="shared" si="3"/>
        <v>229.8975</v>
      </c>
      <c r="F14" s="12">
        <f t="shared" si="4"/>
        <v>191.835</v>
      </c>
      <c r="G14" s="12">
        <f t="shared" si="5"/>
        <v>166.46</v>
      </c>
      <c r="H14" s="12">
        <f t="shared" si="6"/>
        <v>148.335</v>
      </c>
      <c r="I14" s="12">
        <f t="shared" si="7"/>
        <v>134.74125</v>
      </c>
      <c r="J14" s="12">
        <f t="shared" si="8"/>
        <v>124.168333333333</v>
      </c>
      <c r="K14" s="12">
        <f t="shared" si="9"/>
        <v>115.71</v>
      </c>
    </row>
    <row r="15" spans="1:11">
      <c r="A15" s="13">
        <v>10000</v>
      </c>
      <c r="B15" s="12">
        <f t="shared" si="0"/>
        <v>889.816666666666</v>
      </c>
      <c r="C15" s="12">
        <f t="shared" si="1"/>
        <v>466.9</v>
      </c>
      <c r="D15" s="12">
        <f t="shared" si="2"/>
        <v>325.927777777778</v>
      </c>
      <c r="E15" s="12">
        <f t="shared" si="3"/>
        <v>255.441666666667</v>
      </c>
      <c r="F15" s="12">
        <f t="shared" si="4"/>
        <v>213.15</v>
      </c>
      <c r="G15" s="12">
        <f t="shared" si="5"/>
        <v>184.955555555556</v>
      </c>
      <c r="H15" s="12">
        <f t="shared" si="6"/>
        <v>164.816666666667</v>
      </c>
      <c r="I15" s="12">
        <f t="shared" si="7"/>
        <v>149.7125</v>
      </c>
      <c r="J15" s="12">
        <f t="shared" si="8"/>
        <v>137.964814814815</v>
      </c>
      <c r="K15" s="12">
        <f t="shared" si="9"/>
        <v>128.566666666667</v>
      </c>
    </row>
    <row r="16" spans="1:11">
      <c r="A16" s="13">
        <v>11000</v>
      </c>
      <c r="B16" s="12">
        <f t="shared" si="0"/>
        <v>978.798333333333</v>
      </c>
      <c r="C16" s="12">
        <f t="shared" si="1"/>
        <v>513.59</v>
      </c>
      <c r="D16" s="12">
        <f t="shared" si="2"/>
        <v>358.520555555556</v>
      </c>
      <c r="E16" s="12">
        <f t="shared" si="3"/>
        <v>280.985833333333</v>
      </c>
      <c r="F16" s="12">
        <f t="shared" si="4"/>
        <v>234.465</v>
      </c>
      <c r="G16" s="12">
        <f t="shared" si="5"/>
        <v>203.451111111111</v>
      </c>
      <c r="H16" s="12">
        <f t="shared" si="6"/>
        <v>181.298333333333</v>
      </c>
      <c r="I16" s="12">
        <f t="shared" si="7"/>
        <v>164.68375</v>
      </c>
      <c r="J16" s="12">
        <f t="shared" si="8"/>
        <v>151.761296296296</v>
      </c>
      <c r="K16" s="12">
        <f t="shared" si="9"/>
        <v>141.423333333333</v>
      </c>
    </row>
    <row r="17" spans="1:11">
      <c r="A17" s="13">
        <v>12000</v>
      </c>
      <c r="B17" s="12">
        <f t="shared" si="0"/>
        <v>1067.78</v>
      </c>
      <c r="C17" s="12">
        <f t="shared" si="1"/>
        <v>560.28</v>
      </c>
      <c r="D17" s="12">
        <f t="shared" si="2"/>
        <v>391.113333333333</v>
      </c>
      <c r="E17" s="12">
        <f t="shared" si="3"/>
        <v>306.53</v>
      </c>
      <c r="F17" s="12">
        <f t="shared" si="4"/>
        <v>255.78</v>
      </c>
      <c r="G17" s="12">
        <f t="shared" si="5"/>
        <v>221.946666666667</v>
      </c>
      <c r="H17" s="12">
        <f t="shared" si="6"/>
        <v>197.78</v>
      </c>
      <c r="I17" s="12">
        <f t="shared" si="7"/>
        <v>179.655</v>
      </c>
      <c r="J17" s="12">
        <f t="shared" si="8"/>
        <v>165.557777777778</v>
      </c>
      <c r="K17" s="12">
        <f t="shared" si="9"/>
        <v>154.28</v>
      </c>
    </row>
    <row r="18" spans="1:11">
      <c r="A18" s="13">
        <v>13000</v>
      </c>
      <c r="B18" s="12">
        <f t="shared" si="0"/>
        <v>1156.76166666667</v>
      </c>
      <c r="C18" s="12">
        <f t="shared" si="1"/>
        <v>606.97</v>
      </c>
      <c r="D18" s="12">
        <f t="shared" si="2"/>
        <v>423.706111111111</v>
      </c>
      <c r="E18" s="12">
        <f t="shared" si="3"/>
        <v>332.074166666667</v>
      </c>
      <c r="F18" s="12">
        <f t="shared" si="4"/>
        <v>277.095</v>
      </c>
      <c r="G18" s="12">
        <f t="shared" si="5"/>
        <v>240.442222222222</v>
      </c>
      <c r="H18" s="12">
        <f t="shared" si="6"/>
        <v>214.261666666667</v>
      </c>
      <c r="I18" s="12">
        <f t="shared" si="7"/>
        <v>194.62625</v>
      </c>
      <c r="J18" s="12">
        <f t="shared" si="8"/>
        <v>179.354259259259</v>
      </c>
      <c r="K18" s="12">
        <f t="shared" si="9"/>
        <v>167.136666666667</v>
      </c>
    </row>
    <row r="19" spans="1:11">
      <c r="A19" s="13">
        <v>14000</v>
      </c>
      <c r="B19" s="12">
        <f t="shared" si="0"/>
        <v>1245.74333333333</v>
      </c>
      <c r="C19" s="12">
        <f t="shared" si="1"/>
        <v>653.66</v>
      </c>
      <c r="D19" s="12">
        <f t="shared" si="2"/>
        <v>456.298888888889</v>
      </c>
      <c r="E19" s="12">
        <f t="shared" si="3"/>
        <v>357.618333333333</v>
      </c>
      <c r="F19" s="12">
        <f t="shared" si="4"/>
        <v>298.41</v>
      </c>
      <c r="G19" s="12">
        <f t="shared" si="5"/>
        <v>258.937777777778</v>
      </c>
      <c r="H19" s="12">
        <f t="shared" si="6"/>
        <v>230.743333333333</v>
      </c>
      <c r="I19" s="12">
        <f t="shared" si="7"/>
        <v>209.5975</v>
      </c>
      <c r="J19" s="12">
        <f t="shared" si="8"/>
        <v>193.150740740741</v>
      </c>
      <c r="K19" s="12">
        <f t="shared" si="9"/>
        <v>179.993333333333</v>
      </c>
    </row>
    <row r="20" spans="1:11">
      <c r="A20" s="13">
        <v>15000</v>
      </c>
      <c r="B20" s="12">
        <f t="shared" si="0"/>
        <v>1334.725</v>
      </c>
      <c r="C20" s="12">
        <f t="shared" si="1"/>
        <v>700.35</v>
      </c>
      <c r="D20" s="12">
        <f t="shared" si="2"/>
        <v>488.891666666667</v>
      </c>
      <c r="E20" s="12">
        <f t="shared" si="3"/>
        <v>383.1625</v>
      </c>
      <c r="F20" s="12">
        <f t="shared" si="4"/>
        <v>319.725</v>
      </c>
      <c r="G20" s="12">
        <f t="shared" si="5"/>
        <v>277.433333333333</v>
      </c>
      <c r="H20" s="12">
        <f t="shared" si="6"/>
        <v>247.225</v>
      </c>
      <c r="I20" s="12">
        <f t="shared" si="7"/>
        <v>224.56875</v>
      </c>
      <c r="J20" s="12">
        <f t="shared" si="8"/>
        <v>206.947222222222</v>
      </c>
      <c r="K20" s="12">
        <f t="shared" si="9"/>
        <v>192.85</v>
      </c>
    </row>
    <row r="21" spans="1:11">
      <c r="A21" s="13">
        <v>16000</v>
      </c>
      <c r="B21" s="12">
        <f t="shared" si="0"/>
        <v>1423.70666666667</v>
      </c>
      <c r="C21" s="12">
        <f t="shared" si="1"/>
        <v>747.04</v>
      </c>
      <c r="D21" s="12">
        <f t="shared" si="2"/>
        <v>521.484444444444</v>
      </c>
      <c r="E21" s="12">
        <f t="shared" si="3"/>
        <v>408.706666666667</v>
      </c>
      <c r="F21" s="12">
        <f t="shared" si="4"/>
        <v>341.04</v>
      </c>
      <c r="G21" s="12">
        <f t="shared" si="5"/>
        <v>295.928888888889</v>
      </c>
      <c r="H21" s="12">
        <f t="shared" si="6"/>
        <v>263.706666666667</v>
      </c>
      <c r="I21" s="12">
        <f t="shared" si="7"/>
        <v>239.54</v>
      </c>
      <c r="J21" s="12">
        <f t="shared" si="8"/>
        <v>220.743703703704</v>
      </c>
      <c r="K21" s="12">
        <f t="shared" si="9"/>
        <v>205.706666666667</v>
      </c>
    </row>
    <row r="22" spans="1:11">
      <c r="A22" s="13">
        <v>17000</v>
      </c>
      <c r="B22" s="12">
        <f t="shared" si="0"/>
        <v>1512.68833333333</v>
      </c>
      <c r="C22" s="12">
        <f t="shared" si="1"/>
        <v>793.73</v>
      </c>
      <c r="D22" s="12">
        <f t="shared" si="2"/>
        <v>554.077222222222</v>
      </c>
      <c r="E22" s="12">
        <f t="shared" si="3"/>
        <v>434.250833333333</v>
      </c>
      <c r="F22" s="12">
        <f t="shared" si="4"/>
        <v>362.355</v>
      </c>
      <c r="G22" s="12">
        <f t="shared" si="5"/>
        <v>314.424444444444</v>
      </c>
      <c r="H22" s="12">
        <f t="shared" si="6"/>
        <v>280.188333333333</v>
      </c>
      <c r="I22" s="12">
        <f t="shared" si="7"/>
        <v>254.51125</v>
      </c>
      <c r="J22" s="12">
        <f t="shared" si="8"/>
        <v>234.540185185185</v>
      </c>
      <c r="K22" s="12">
        <f t="shared" si="9"/>
        <v>218.563333333333</v>
      </c>
    </row>
    <row r="23" spans="1:11">
      <c r="A23" s="13">
        <v>18000</v>
      </c>
      <c r="B23" s="12">
        <f t="shared" si="0"/>
        <v>1601.67</v>
      </c>
      <c r="C23" s="12">
        <f t="shared" si="1"/>
        <v>840.42</v>
      </c>
      <c r="D23" s="12">
        <f t="shared" si="2"/>
        <v>586.67</v>
      </c>
      <c r="E23" s="12">
        <f t="shared" si="3"/>
        <v>459.795</v>
      </c>
      <c r="F23" s="12">
        <f t="shared" si="4"/>
        <v>383.67</v>
      </c>
      <c r="G23" s="12">
        <f t="shared" si="5"/>
        <v>332.92</v>
      </c>
      <c r="H23" s="12">
        <f t="shared" si="6"/>
        <v>296.67</v>
      </c>
      <c r="I23" s="12">
        <f t="shared" si="7"/>
        <v>269.4825</v>
      </c>
      <c r="J23" s="12">
        <f t="shared" si="8"/>
        <v>248.336666666667</v>
      </c>
      <c r="K23" s="12">
        <f t="shared" si="9"/>
        <v>231.42</v>
      </c>
    </row>
    <row r="24" spans="1:11">
      <c r="A24" s="13">
        <v>19000</v>
      </c>
      <c r="B24" s="12">
        <f t="shared" si="0"/>
        <v>1690.65166666667</v>
      </c>
      <c r="C24" s="12">
        <f t="shared" si="1"/>
        <v>887.11</v>
      </c>
      <c r="D24" s="12">
        <f t="shared" si="2"/>
        <v>619.262777777778</v>
      </c>
      <c r="E24" s="12">
        <f t="shared" si="3"/>
        <v>485.339166666667</v>
      </c>
      <c r="F24" s="12">
        <f t="shared" si="4"/>
        <v>404.985</v>
      </c>
      <c r="G24" s="12">
        <f t="shared" si="5"/>
        <v>351.415555555556</v>
      </c>
      <c r="H24" s="12">
        <f t="shared" si="6"/>
        <v>313.151666666667</v>
      </c>
      <c r="I24" s="12">
        <f t="shared" si="7"/>
        <v>284.45375</v>
      </c>
      <c r="J24" s="12">
        <f t="shared" si="8"/>
        <v>262.133148148148</v>
      </c>
      <c r="K24" s="12">
        <f t="shared" si="9"/>
        <v>244.276666666667</v>
      </c>
    </row>
    <row r="25" spans="1:11">
      <c r="A25" s="13">
        <v>20000</v>
      </c>
      <c r="B25" s="12">
        <f t="shared" si="0"/>
        <v>1779.63333333333</v>
      </c>
      <c r="C25" s="12">
        <f t="shared" si="1"/>
        <v>933.8</v>
      </c>
      <c r="D25" s="12">
        <f t="shared" si="2"/>
        <v>651.855555555555</v>
      </c>
      <c r="E25" s="12">
        <f t="shared" si="3"/>
        <v>510.883333333333</v>
      </c>
      <c r="F25" s="12">
        <f t="shared" si="4"/>
        <v>426.3</v>
      </c>
      <c r="G25" s="12">
        <f t="shared" si="5"/>
        <v>369.911111111111</v>
      </c>
      <c r="H25" s="12">
        <f t="shared" si="6"/>
        <v>329.633333333333</v>
      </c>
      <c r="I25" s="12">
        <f t="shared" si="7"/>
        <v>299.425</v>
      </c>
      <c r="J25" s="12">
        <f t="shared" si="8"/>
        <v>275.92962962963</v>
      </c>
      <c r="K25" s="12">
        <f t="shared" si="9"/>
        <v>257.133333333333</v>
      </c>
    </row>
    <row r="26" spans="1:11">
      <c r="A26" s="13">
        <f>+A25+1000</f>
        <v>21000</v>
      </c>
      <c r="B26" s="12">
        <f t="shared" si="0"/>
        <v>1868.615</v>
      </c>
      <c r="C26" s="12">
        <f t="shared" si="1"/>
        <v>980.49</v>
      </c>
      <c r="D26" s="12">
        <f t="shared" si="2"/>
        <v>684.448333333333</v>
      </c>
      <c r="E26" s="12">
        <f t="shared" si="3"/>
        <v>536.4275</v>
      </c>
      <c r="F26" s="12">
        <f t="shared" si="4"/>
        <v>447.615</v>
      </c>
      <c r="G26" s="12">
        <f t="shared" si="5"/>
        <v>388.406666666667</v>
      </c>
      <c r="H26" s="12">
        <f t="shared" si="6"/>
        <v>346.115</v>
      </c>
      <c r="I26" s="12">
        <f t="shared" si="7"/>
        <v>314.39625</v>
      </c>
      <c r="J26" s="12">
        <f t="shared" si="8"/>
        <v>289.726111111111</v>
      </c>
      <c r="K26" s="12">
        <f t="shared" si="9"/>
        <v>269.99</v>
      </c>
    </row>
    <row r="27" spans="1:11">
      <c r="A27" s="13">
        <f t="shared" ref="A27:A90" si="10">+A26+1000</f>
        <v>22000</v>
      </c>
      <c r="B27" s="12">
        <f t="shared" si="0"/>
        <v>1957.59666666667</v>
      </c>
      <c r="C27" s="12">
        <f t="shared" si="1"/>
        <v>1027.18</v>
      </c>
      <c r="D27" s="12">
        <f t="shared" si="2"/>
        <v>717.041111111111</v>
      </c>
      <c r="E27" s="12">
        <f t="shared" si="3"/>
        <v>561.971666666667</v>
      </c>
      <c r="F27" s="12">
        <f t="shared" si="4"/>
        <v>468.93</v>
      </c>
      <c r="G27" s="12">
        <f t="shared" si="5"/>
        <v>406.902222222222</v>
      </c>
      <c r="H27" s="12">
        <f t="shared" si="6"/>
        <v>362.596666666667</v>
      </c>
      <c r="I27" s="12">
        <f t="shared" si="7"/>
        <v>329.3675</v>
      </c>
      <c r="J27" s="12">
        <f t="shared" si="8"/>
        <v>303.522592592593</v>
      </c>
      <c r="K27" s="12">
        <f t="shared" si="9"/>
        <v>282.846666666667</v>
      </c>
    </row>
    <row r="28" spans="1:11">
      <c r="A28" s="13">
        <f t="shared" si="10"/>
        <v>23000</v>
      </c>
      <c r="B28" s="12">
        <f t="shared" si="0"/>
        <v>2046.57833333333</v>
      </c>
      <c r="C28" s="12">
        <f t="shared" si="1"/>
        <v>1073.87</v>
      </c>
      <c r="D28" s="12">
        <f t="shared" si="2"/>
        <v>749.633888888889</v>
      </c>
      <c r="E28" s="12">
        <f t="shared" si="3"/>
        <v>587.515833333333</v>
      </c>
      <c r="F28" s="12">
        <f t="shared" si="4"/>
        <v>490.245</v>
      </c>
      <c r="G28" s="12">
        <f t="shared" si="5"/>
        <v>425.397777777778</v>
      </c>
      <c r="H28" s="12">
        <f t="shared" si="6"/>
        <v>379.078333333333</v>
      </c>
      <c r="I28" s="12">
        <f t="shared" si="7"/>
        <v>344.33875</v>
      </c>
      <c r="J28" s="12">
        <f t="shared" si="8"/>
        <v>317.319074074074</v>
      </c>
      <c r="K28" s="12">
        <f t="shared" si="9"/>
        <v>295.703333333333</v>
      </c>
    </row>
    <row r="29" spans="1:11">
      <c r="A29" s="13">
        <f t="shared" si="10"/>
        <v>24000</v>
      </c>
      <c r="B29" s="12">
        <f t="shared" si="0"/>
        <v>2135.56</v>
      </c>
      <c r="C29" s="12">
        <f t="shared" si="1"/>
        <v>1120.56</v>
      </c>
      <c r="D29" s="12">
        <f t="shared" si="2"/>
        <v>782.226666666667</v>
      </c>
      <c r="E29" s="12">
        <f t="shared" si="3"/>
        <v>613.06</v>
      </c>
      <c r="F29" s="12">
        <f t="shared" si="4"/>
        <v>511.56</v>
      </c>
      <c r="G29" s="12">
        <f t="shared" si="5"/>
        <v>443.893333333333</v>
      </c>
      <c r="H29" s="12">
        <f t="shared" si="6"/>
        <v>395.56</v>
      </c>
      <c r="I29" s="12">
        <f t="shared" si="7"/>
        <v>359.31</v>
      </c>
      <c r="J29" s="12">
        <f t="shared" si="8"/>
        <v>331.115555555556</v>
      </c>
      <c r="K29" s="12">
        <f t="shared" si="9"/>
        <v>308.56</v>
      </c>
    </row>
    <row r="30" spans="1:11">
      <c r="A30" s="13">
        <f t="shared" si="10"/>
        <v>25000</v>
      </c>
      <c r="B30" s="12">
        <f t="shared" si="0"/>
        <v>2224.54166666667</v>
      </c>
      <c r="C30" s="12">
        <f t="shared" si="1"/>
        <v>1167.25</v>
      </c>
      <c r="D30" s="12">
        <f t="shared" si="2"/>
        <v>814.819444444444</v>
      </c>
      <c r="E30" s="12">
        <f t="shared" si="3"/>
        <v>638.604166666667</v>
      </c>
      <c r="F30" s="12">
        <f t="shared" si="4"/>
        <v>532.875</v>
      </c>
      <c r="G30" s="12">
        <f t="shared" si="5"/>
        <v>462.388888888889</v>
      </c>
      <c r="H30" s="12">
        <f t="shared" si="6"/>
        <v>412.041666666667</v>
      </c>
      <c r="I30" s="12">
        <f t="shared" si="7"/>
        <v>374.28125</v>
      </c>
      <c r="J30" s="12">
        <f t="shared" si="8"/>
        <v>344.912037037037</v>
      </c>
      <c r="K30" s="12">
        <f t="shared" si="9"/>
        <v>321.416666666667</v>
      </c>
    </row>
    <row r="31" spans="1:11">
      <c r="A31" s="13">
        <f t="shared" si="10"/>
        <v>26000</v>
      </c>
      <c r="B31" s="12">
        <f t="shared" si="0"/>
        <v>2313.52333333333</v>
      </c>
      <c r="C31" s="12">
        <f t="shared" si="1"/>
        <v>1213.94</v>
      </c>
      <c r="D31" s="12">
        <f t="shared" si="2"/>
        <v>847.412222222222</v>
      </c>
      <c r="E31" s="12">
        <f t="shared" si="3"/>
        <v>664.148333333333</v>
      </c>
      <c r="F31" s="12">
        <f t="shared" si="4"/>
        <v>554.19</v>
      </c>
      <c r="G31" s="12">
        <f t="shared" si="5"/>
        <v>480.884444444444</v>
      </c>
      <c r="H31" s="12">
        <f t="shared" si="6"/>
        <v>428.523333333333</v>
      </c>
      <c r="I31" s="12">
        <f t="shared" si="7"/>
        <v>389.2525</v>
      </c>
      <c r="J31" s="12">
        <f t="shared" si="8"/>
        <v>358.708518518518</v>
      </c>
      <c r="K31" s="12">
        <f t="shared" si="9"/>
        <v>334.273333333333</v>
      </c>
    </row>
    <row r="32" spans="1:11">
      <c r="A32" s="13">
        <f t="shared" si="10"/>
        <v>27000</v>
      </c>
      <c r="B32" s="12">
        <f t="shared" si="0"/>
        <v>2402.505</v>
      </c>
      <c r="C32" s="12">
        <f t="shared" si="1"/>
        <v>1260.63</v>
      </c>
      <c r="D32" s="12">
        <f t="shared" si="2"/>
        <v>880.005</v>
      </c>
      <c r="E32" s="12">
        <f t="shared" si="3"/>
        <v>689.6925</v>
      </c>
      <c r="F32" s="12">
        <f t="shared" si="4"/>
        <v>575.505</v>
      </c>
      <c r="G32" s="12">
        <f t="shared" si="5"/>
        <v>499.38</v>
      </c>
      <c r="H32" s="12">
        <f t="shared" si="6"/>
        <v>445.005</v>
      </c>
      <c r="I32" s="12">
        <f t="shared" si="7"/>
        <v>404.22375</v>
      </c>
      <c r="J32" s="12">
        <f t="shared" si="8"/>
        <v>372.505</v>
      </c>
      <c r="K32" s="12">
        <f t="shared" si="9"/>
        <v>347.13</v>
      </c>
    </row>
    <row r="33" spans="1:11">
      <c r="A33" s="13">
        <f t="shared" si="10"/>
        <v>28000</v>
      </c>
      <c r="B33" s="12">
        <f t="shared" si="0"/>
        <v>2491.48666666667</v>
      </c>
      <c r="C33" s="12">
        <f t="shared" si="1"/>
        <v>1307.32</v>
      </c>
      <c r="D33" s="12">
        <f t="shared" si="2"/>
        <v>912.597777777778</v>
      </c>
      <c r="E33" s="12">
        <f t="shared" si="3"/>
        <v>715.236666666667</v>
      </c>
      <c r="F33" s="12">
        <f t="shared" si="4"/>
        <v>596.82</v>
      </c>
      <c r="G33" s="12">
        <f t="shared" si="5"/>
        <v>517.875555555555</v>
      </c>
      <c r="H33" s="12">
        <f t="shared" si="6"/>
        <v>461.486666666667</v>
      </c>
      <c r="I33" s="12">
        <f t="shared" si="7"/>
        <v>419.195</v>
      </c>
      <c r="J33" s="12">
        <f t="shared" si="8"/>
        <v>386.301481481481</v>
      </c>
      <c r="K33" s="12">
        <f t="shared" si="9"/>
        <v>359.986666666667</v>
      </c>
    </row>
    <row r="34" spans="1:11">
      <c r="A34" s="13">
        <f t="shared" si="10"/>
        <v>29000</v>
      </c>
      <c r="B34" s="12">
        <f t="shared" si="0"/>
        <v>2580.46833333333</v>
      </c>
      <c r="C34" s="12">
        <f t="shared" si="1"/>
        <v>1354.01</v>
      </c>
      <c r="D34" s="12">
        <f t="shared" si="2"/>
        <v>945.190555555555</v>
      </c>
      <c r="E34" s="12">
        <f t="shared" si="3"/>
        <v>740.780833333333</v>
      </c>
      <c r="F34" s="12">
        <f t="shared" si="4"/>
        <v>618.135</v>
      </c>
      <c r="G34" s="12">
        <f t="shared" si="5"/>
        <v>536.371111111111</v>
      </c>
      <c r="H34" s="12">
        <f t="shared" si="6"/>
        <v>477.968333333333</v>
      </c>
      <c r="I34" s="12">
        <f t="shared" si="7"/>
        <v>434.16625</v>
      </c>
      <c r="J34" s="12">
        <f t="shared" si="8"/>
        <v>400.097962962963</v>
      </c>
      <c r="K34" s="12">
        <f t="shared" si="9"/>
        <v>372.843333333333</v>
      </c>
    </row>
    <row r="35" spans="1:11">
      <c r="A35" s="13">
        <f t="shared" si="10"/>
        <v>30000</v>
      </c>
      <c r="B35" s="12">
        <f t="shared" si="0"/>
        <v>2669.45</v>
      </c>
      <c r="C35" s="12">
        <f t="shared" si="1"/>
        <v>1400.7</v>
      </c>
      <c r="D35" s="12">
        <f t="shared" si="2"/>
        <v>977.783333333333</v>
      </c>
      <c r="E35" s="12">
        <f t="shared" si="3"/>
        <v>766.325</v>
      </c>
      <c r="F35" s="12">
        <f t="shared" si="4"/>
        <v>639.45</v>
      </c>
      <c r="G35" s="12">
        <f t="shared" si="5"/>
        <v>554.866666666667</v>
      </c>
      <c r="H35" s="12">
        <f t="shared" si="6"/>
        <v>494.45</v>
      </c>
      <c r="I35" s="12">
        <f t="shared" si="7"/>
        <v>449.1375</v>
      </c>
      <c r="J35" s="12">
        <f t="shared" si="8"/>
        <v>413.894444444444</v>
      </c>
      <c r="K35" s="12">
        <f t="shared" si="9"/>
        <v>385.7</v>
      </c>
    </row>
    <row r="36" spans="1:11">
      <c r="A36" s="13">
        <f t="shared" si="10"/>
        <v>31000</v>
      </c>
      <c r="B36" s="12">
        <f t="shared" si="0"/>
        <v>2758.43166666667</v>
      </c>
      <c r="C36" s="12">
        <f t="shared" si="1"/>
        <v>1447.39</v>
      </c>
      <c r="D36" s="12">
        <f t="shared" si="2"/>
        <v>1010.37611111111</v>
      </c>
      <c r="E36" s="12">
        <f t="shared" si="3"/>
        <v>791.869166666667</v>
      </c>
      <c r="F36" s="12">
        <f t="shared" si="4"/>
        <v>660.765</v>
      </c>
      <c r="G36" s="12">
        <f t="shared" si="5"/>
        <v>573.362222222222</v>
      </c>
      <c r="H36" s="12">
        <f t="shared" si="6"/>
        <v>510.931666666667</v>
      </c>
      <c r="I36" s="12">
        <f t="shared" si="7"/>
        <v>464.10875</v>
      </c>
      <c r="J36" s="12">
        <f t="shared" si="8"/>
        <v>427.690925925926</v>
      </c>
      <c r="K36" s="12">
        <f t="shared" si="9"/>
        <v>398.556666666667</v>
      </c>
    </row>
    <row r="37" spans="1:11">
      <c r="A37" s="13">
        <f t="shared" si="10"/>
        <v>32000</v>
      </c>
      <c r="B37" s="12">
        <f t="shared" si="0"/>
        <v>2847.41333333333</v>
      </c>
      <c r="C37" s="12">
        <f t="shared" si="1"/>
        <v>1494.08</v>
      </c>
      <c r="D37" s="12">
        <f t="shared" si="2"/>
        <v>1042.96888888889</v>
      </c>
      <c r="E37" s="12">
        <f t="shared" si="3"/>
        <v>817.413333333333</v>
      </c>
      <c r="F37" s="12">
        <f t="shared" si="4"/>
        <v>682.08</v>
      </c>
      <c r="G37" s="12">
        <f t="shared" si="5"/>
        <v>591.857777777778</v>
      </c>
      <c r="H37" s="12">
        <f t="shared" si="6"/>
        <v>527.413333333333</v>
      </c>
      <c r="I37" s="12">
        <f t="shared" si="7"/>
        <v>479.08</v>
      </c>
      <c r="J37" s="12">
        <f t="shared" si="8"/>
        <v>441.487407407407</v>
      </c>
      <c r="K37" s="12">
        <f t="shared" si="9"/>
        <v>411.413333333333</v>
      </c>
    </row>
    <row r="38" spans="1:11">
      <c r="A38" s="13">
        <f t="shared" si="10"/>
        <v>33000</v>
      </c>
      <c r="B38" s="12">
        <f t="shared" si="0"/>
        <v>2936.395</v>
      </c>
      <c r="C38" s="12">
        <f t="shared" si="1"/>
        <v>1540.77</v>
      </c>
      <c r="D38" s="12">
        <f t="shared" si="2"/>
        <v>1075.56166666667</v>
      </c>
      <c r="E38" s="12">
        <f t="shared" si="3"/>
        <v>842.9575</v>
      </c>
      <c r="F38" s="12">
        <f t="shared" si="4"/>
        <v>703.395</v>
      </c>
      <c r="G38" s="12">
        <f t="shared" si="5"/>
        <v>610.353333333333</v>
      </c>
      <c r="H38" s="12">
        <f t="shared" si="6"/>
        <v>543.895</v>
      </c>
      <c r="I38" s="12">
        <f t="shared" si="7"/>
        <v>494.05125</v>
      </c>
      <c r="J38" s="12">
        <f t="shared" si="8"/>
        <v>455.283888888889</v>
      </c>
      <c r="K38" s="12">
        <f t="shared" si="9"/>
        <v>424.27</v>
      </c>
    </row>
    <row r="39" spans="1:11">
      <c r="A39" s="13">
        <f t="shared" si="10"/>
        <v>34000</v>
      </c>
      <c r="B39" s="12">
        <f t="shared" si="0"/>
        <v>3025.37666666667</v>
      </c>
      <c r="C39" s="12">
        <f t="shared" si="1"/>
        <v>1587.46</v>
      </c>
      <c r="D39" s="12">
        <f t="shared" si="2"/>
        <v>1108.15444444444</v>
      </c>
      <c r="E39" s="12">
        <f t="shared" si="3"/>
        <v>868.501666666667</v>
      </c>
      <c r="F39" s="12">
        <f t="shared" si="4"/>
        <v>724.71</v>
      </c>
      <c r="G39" s="12">
        <f t="shared" si="5"/>
        <v>628.848888888889</v>
      </c>
      <c r="H39" s="12">
        <f t="shared" si="6"/>
        <v>560.376666666667</v>
      </c>
      <c r="I39" s="12">
        <f t="shared" si="7"/>
        <v>509.0225</v>
      </c>
      <c r="J39" s="12">
        <f t="shared" si="8"/>
        <v>469.08037037037</v>
      </c>
      <c r="K39" s="12">
        <f t="shared" si="9"/>
        <v>437.126666666667</v>
      </c>
    </row>
    <row r="40" spans="1:11">
      <c r="A40" s="13">
        <f t="shared" si="10"/>
        <v>35000</v>
      </c>
      <c r="B40" s="12">
        <f t="shared" si="0"/>
        <v>3114.35833333333</v>
      </c>
      <c r="C40" s="12">
        <f t="shared" si="1"/>
        <v>1634.15</v>
      </c>
      <c r="D40" s="12">
        <f t="shared" si="2"/>
        <v>1140.74722222222</v>
      </c>
      <c r="E40" s="12">
        <f t="shared" si="3"/>
        <v>894.045833333333</v>
      </c>
      <c r="F40" s="12">
        <f t="shared" si="4"/>
        <v>746.025</v>
      </c>
      <c r="G40" s="12">
        <f t="shared" si="5"/>
        <v>647.344444444444</v>
      </c>
      <c r="H40" s="12">
        <f t="shared" si="6"/>
        <v>576.858333333333</v>
      </c>
      <c r="I40" s="12">
        <f t="shared" si="7"/>
        <v>523.99375</v>
      </c>
      <c r="J40" s="12">
        <f t="shared" si="8"/>
        <v>482.876851851852</v>
      </c>
      <c r="K40" s="12">
        <f t="shared" si="9"/>
        <v>449.983333333333</v>
      </c>
    </row>
    <row r="41" spans="1:11">
      <c r="A41" s="13">
        <f t="shared" si="10"/>
        <v>36000</v>
      </c>
      <c r="B41" s="12">
        <f t="shared" si="0"/>
        <v>3203.34</v>
      </c>
      <c r="C41" s="12">
        <f t="shared" si="1"/>
        <v>1680.84</v>
      </c>
      <c r="D41" s="12">
        <f t="shared" si="2"/>
        <v>1173.34</v>
      </c>
      <c r="E41" s="12">
        <f t="shared" si="3"/>
        <v>919.59</v>
      </c>
      <c r="F41" s="12">
        <f t="shared" si="4"/>
        <v>767.34</v>
      </c>
      <c r="G41" s="12">
        <f t="shared" si="5"/>
        <v>665.84</v>
      </c>
      <c r="H41" s="12">
        <f t="shared" si="6"/>
        <v>593.34</v>
      </c>
      <c r="I41" s="12">
        <f t="shared" si="7"/>
        <v>538.965</v>
      </c>
      <c r="J41" s="12">
        <f t="shared" si="8"/>
        <v>496.673333333333</v>
      </c>
      <c r="K41" s="12">
        <f t="shared" si="9"/>
        <v>462.84</v>
      </c>
    </row>
    <row r="42" spans="1:11">
      <c r="A42" s="13">
        <f t="shared" si="10"/>
        <v>37000</v>
      </c>
      <c r="B42" s="12">
        <f t="shared" si="0"/>
        <v>3292.32166666667</v>
      </c>
      <c r="C42" s="12">
        <f t="shared" si="1"/>
        <v>1727.53</v>
      </c>
      <c r="D42" s="12">
        <f t="shared" si="2"/>
        <v>1205.93277777778</v>
      </c>
      <c r="E42" s="12">
        <f t="shared" si="3"/>
        <v>945.134166666666</v>
      </c>
      <c r="F42" s="12">
        <f t="shared" si="4"/>
        <v>788.655</v>
      </c>
      <c r="G42" s="12">
        <f t="shared" si="5"/>
        <v>684.335555555555</v>
      </c>
      <c r="H42" s="12">
        <f t="shared" si="6"/>
        <v>609.821666666667</v>
      </c>
      <c r="I42" s="12">
        <f t="shared" si="7"/>
        <v>553.93625</v>
      </c>
      <c r="J42" s="12">
        <f t="shared" si="8"/>
        <v>510.469814814815</v>
      </c>
      <c r="K42" s="12">
        <f t="shared" si="9"/>
        <v>475.696666666667</v>
      </c>
    </row>
    <row r="43" spans="1:11">
      <c r="A43" s="13">
        <f t="shared" si="10"/>
        <v>38000</v>
      </c>
      <c r="B43" s="12">
        <f t="shared" si="0"/>
        <v>3381.30333333333</v>
      </c>
      <c r="C43" s="12">
        <f t="shared" si="1"/>
        <v>1774.22</v>
      </c>
      <c r="D43" s="12">
        <f t="shared" si="2"/>
        <v>1238.52555555556</v>
      </c>
      <c r="E43" s="12">
        <f t="shared" si="3"/>
        <v>970.678333333333</v>
      </c>
      <c r="F43" s="12">
        <f t="shared" si="4"/>
        <v>809.97</v>
      </c>
      <c r="G43" s="12">
        <f t="shared" si="5"/>
        <v>702.831111111111</v>
      </c>
      <c r="H43" s="12">
        <f t="shared" si="6"/>
        <v>626.303333333333</v>
      </c>
      <c r="I43" s="12">
        <f t="shared" si="7"/>
        <v>568.9075</v>
      </c>
      <c r="J43" s="12">
        <f t="shared" si="8"/>
        <v>524.266296296296</v>
      </c>
      <c r="K43" s="12">
        <f t="shared" si="9"/>
        <v>488.553333333333</v>
      </c>
    </row>
    <row r="44" spans="1:11">
      <c r="A44" s="13">
        <f t="shared" si="10"/>
        <v>39000</v>
      </c>
      <c r="B44" s="12">
        <f t="shared" si="0"/>
        <v>3470.285</v>
      </c>
      <c r="C44" s="12">
        <f t="shared" si="1"/>
        <v>1820.91</v>
      </c>
      <c r="D44" s="12">
        <f t="shared" si="2"/>
        <v>1271.11833333333</v>
      </c>
      <c r="E44" s="12">
        <f t="shared" si="3"/>
        <v>996.2225</v>
      </c>
      <c r="F44" s="12">
        <f t="shared" si="4"/>
        <v>831.285</v>
      </c>
      <c r="G44" s="12">
        <f t="shared" si="5"/>
        <v>721.326666666667</v>
      </c>
      <c r="H44" s="12">
        <f t="shared" si="6"/>
        <v>642.785</v>
      </c>
      <c r="I44" s="12">
        <f t="shared" si="7"/>
        <v>583.87875</v>
      </c>
      <c r="J44" s="12">
        <f t="shared" si="8"/>
        <v>538.062777777778</v>
      </c>
      <c r="K44" s="12">
        <f t="shared" si="9"/>
        <v>501.41</v>
      </c>
    </row>
    <row r="45" spans="1:11">
      <c r="A45" s="13">
        <f t="shared" si="10"/>
        <v>40000</v>
      </c>
      <c r="B45" s="12">
        <f t="shared" si="0"/>
        <v>3559.26666666667</v>
      </c>
      <c r="C45" s="12">
        <f t="shared" si="1"/>
        <v>1867.6</v>
      </c>
      <c r="D45" s="12">
        <f t="shared" si="2"/>
        <v>1303.71111111111</v>
      </c>
      <c r="E45" s="12">
        <f t="shared" si="3"/>
        <v>1021.76666666667</v>
      </c>
      <c r="F45" s="12">
        <f t="shared" si="4"/>
        <v>852.6</v>
      </c>
      <c r="G45" s="12">
        <f t="shared" si="5"/>
        <v>739.822222222222</v>
      </c>
      <c r="H45" s="12">
        <f t="shared" si="6"/>
        <v>659.266666666667</v>
      </c>
      <c r="I45" s="12">
        <f t="shared" si="7"/>
        <v>598.85</v>
      </c>
      <c r="J45" s="12">
        <f t="shared" si="8"/>
        <v>551.859259259259</v>
      </c>
      <c r="K45" s="12">
        <f t="shared" si="9"/>
        <v>514.266666666667</v>
      </c>
    </row>
    <row r="46" spans="1:11">
      <c r="A46" s="13">
        <f t="shared" si="10"/>
        <v>41000</v>
      </c>
      <c r="B46" s="12">
        <f t="shared" si="0"/>
        <v>3648.24833333333</v>
      </c>
      <c r="C46" s="12">
        <f t="shared" si="1"/>
        <v>1914.29</v>
      </c>
      <c r="D46" s="12">
        <f t="shared" si="2"/>
        <v>1336.30388888889</v>
      </c>
      <c r="E46" s="12">
        <f t="shared" si="3"/>
        <v>1047.31083333333</v>
      </c>
      <c r="F46" s="12">
        <f t="shared" si="4"/>
        <v>873.915</v>
      </c>
      <c r="G46" s="12">
        <f t="shared" si="5"/>
        <v>758.317777777778</v>
      </c>
      <c r="H46" s="12">
        <f t="shared" si="6"/>
        <v>675.748333333333</v>
      </c>
      <c r="I46" s="12">
        <f t="shared" si="7"/>
        <v>613.82125</v>
      </c>
      <c r="J46" s="12">
        <f t="shared" si="8"/>
        <v>565.655740740741</v>
      </c>
      <c r="K46" s="12">
        <f t="shared" si="9"/>
        <v>527.123333333333</v>
      </c>
    </row>
    <row r="47" spans="1:11">
      <c r="A47" s="13">
        <f t="shared" si="10"/>
        <v>42000</v>
      </c>
      <c r="B47" s="12">
        <f t="shared" si="0"/>
        <v>3737.23</v>
      </c>
      <c r="C47" s="12">
        <f t="shared" si="1"/>
        <v>1960.98</v>
      </c>
      <c r="D47" s="12">
        <f t="shared" si="2"/>
        <v>1368.89666666667</v>
      </c>
      <c r="E47" s="12">
        <f t="shared" si="3"/>
        <v>1072.855</v>
      </c>
      <c r="F47" s="12">
        <f t="shared" si="4"/>
        <v>895.23</v>
      </c>
      <c r="G47" s="12">
        <f t="shared" si="5"/>
        <v>776.813333333333</v>
      </c>
      <c r="H47" s="12">
        <f t="shared" si="6"/>
        <v>692.23</v>
      </c>
      <c r="I47" s="12">
        <f t="shared" si="7"/>
        <v>628.7925</v>
      </c>
      <c r="J47" s="12">
        <f t="shared" si="8"/>
        <v>579.452222222222</v>
      </c>
      <c r="K47" s="12">
        <f t="shared" si="9"/>
        <v>539.98</v>
      </c>
    </row>
    <row r="48" spans="1:11">
      <c r="A48" s="13">
        <f t="shared" si="10"/>
        <v>43000</v>
      </c>
      <c r="B48" s="12">
        <f t="shared" si="0"/>
        <v>3826.21166666667</v>
      </c>
      <c r="C48" s="12">
        <f t="shared" si="1"/>
        <v>2007.67</v>
      </c>
      <c r="D48" s="12">
        <f t="shared" si="2"/>
        <v>1401.48944444444</v>
      </c>
      <c r="E48" s="12">
        <f t="shared" si="3"/>
        <v>1098.39916666667</v>
      </c>
      <c r="F48" s="12">
        <f t="shared" si="4"/>
        <v>916.545</v>
      </c>
      <c r="G48" s="12">
        <f t="shared" si="5"/>
        <v>795.308888888889</v>
      </c>
      <c r="H48" s="12">
        <f t="shared" si="6"/>
        <v>708.711666666667</v>
      </c>
      <c r="I48" s="12">
        <f t="shared" si="7"/>
        <v>643.76375</v>
      </c>
      <c r="J48" s="12">
        <f t="shared" si="8"/>
        <v>593.248703703704</v>
      </c>
      <c r="K48" s="12">
        <f t="shared" si="9"/>
        <v>552.836666666667</v>
      </c>
    </row>
    <row r="49" spans="1:11">
      <c r="A49" s="13">
        <f t="shared" si="10"/>
        <v>44000</v>
      </c>
      <c r="B49" s="12">
        <f t="shared" si="0"/>
        <v>3915.19333333333</v>
      </c>
      <c r="C49" s="12">
        <f t="shared" si="1"/>
        <v>2054.36</v>
      </c>
      <c r="D49" s="12">
        <f t="shared" si="2"/>
        <v>1434.08222222222</v>
      </c>
      <c r="E49" s="12">
        <f t="shared" si="3"/>
        <v>1123.94333333333</v>
      </c>
      <c r="F49" s="12">
        <f t="shared" si="4"/>
        <v>937.86</v>
      </c>
      <c r="G49" s="12">
        <f t="shared" si="5"/>
        <v>813.804444444444</v>
      </c>
      <c r="H49" s="12">
        <f t="shared" si="6"/>
        <v>725.193333333333</v>
      </c>
      <c r="I49" s="12">
        <f t="shared" si="7"/>
        <v>658.735</v>
      </c>
      <c r="J49" s="12">
        <f t="shared" si="8"/>
        <v>607.045185185185</v>
      </c>
      <c r="K49" s="12">
        <f t="shared" si="9"/>
        <v>565.693333333333</v>
      </c>
    </row>
    <row r="50" spans="1:11">
      <c r="A50" s="13">
        <f t="shared" si="10"/>
        <v>45000</v>
      </c>
      <c r="B50" s="12">
        <f t="shared" si="0"/>
        <v>4004.175</v>
      </c>
      <c r="C50" s="12">
        <f t="shared" si="1"/>
        <v>2101.05</v>
      </c>
      <c r="D50" s="12">
        <f t="shared" si="2"/>
        <v>1466.675</v>
      </c>
      <c r="E50" s="12">
        <f t="shared" si="3"/>
        <v>1149.4875</v>
      </c>
      <c r="F50" s="12">
        <f t="shared" si="4"/>
        <v>959.175</v>
      </c>
      <c r="G50" s="12">
        <f t="shared" si="5"/>
        <v>832.3</v>
      </c>
      <c r="H50" s="12">
        <f t="shared" si="6"/>
        <v>741.675</v>
      </c>
      <c r="I50" s="12">
        <f t="shared" si="7"/>
        <v>673.70625</v>
      </c>
      <c r="J50" s="12">
        <f t="shared" si="8"/>
        <v>620.841666666667</v>
      </c>
      <c r="K50" s="12">
        <f t="shared" si="9"/>
        <v>578.55</v>
      </c>
    </row>
    <row r="51" spans="1:11">
      <c r="A51" s="13">
        <f t="shared" si="10"/>
        <v>46000</v>
      </c>
      <c r="B51" s="12">
        <f t="shared" si="0"/>
        <v>4093.15666666667</v>
      </c>
      <c r="C51" s="12">
        <f t="shared" si="1"/>
        <v>2147.74</v>
      </c>
      <c r="D51" s="12">
        <f t="shared" si="2"/>
        <v>1499.26777777778</v>
      </c>
      <c r="E51" s="12">
        <f t="shared" si="3"/>
        <v>1175.03166666667</v>
      </c>
      <c r="F51" s="12">
        <f t="shared" si="4"/>
        <v>980.49</v>
      </c>
      <c r="G51" s="12">
        <f t="shared" si="5"/>
        <v>850.795555555555</v>
      </c>
      <c r="H51" s="12">
        <f t="shared" si="6"/>
        <v>758.156666666667</v>
      </c>
      <c r="I51" s="12">
        <f t="shared" si="7"/>
        <v>688.6775</v>
      </c>
      <c r="J51" s="12">
        <f t="shared" si="8"/>
        <v>634.638148148148</v>
      </c>
      <c r="K51" s="12">
        <f t="shared" si="9"/>
        <v>591.406666666667</v>
      </c>
    </row>
    <row r="52" spans="1:11">
      <c r="A52" s="13">
        <f t="shared" si="10"/>
        <v>47000</v>
      </c>
      <c r="B52" s="12">
        <f t="shared" si="0"/>
        <v>4182.13833333333</v>
      </c>
      <c r="C52" s="12">
        <f t="shared" si="1"/>
        <v>2194.43</v>
      </c>
      <c r="D52" s="12">
        <f t="shared" si="2"/>
        <v>1531.86055555556</v>
      </c>
      <c r="E52" s="12">
        <f t="shared" si="3"/>
        <v>1200.57583333333</v>
      </c>
      <c r="F52" s="12">
        <f t="shared" si="4"/>
        <v>1001.805</v>
      </c>
      <c r="G52" s="12">
        <f t="shared" si="5"/>
        <v>869.291111111111</v>
      </c>
      <c r="H52" s="12">
        <f t="shared" si="6"/>
        <v>774.638333333333</v>
      </c>
      <c r="I52" s="12">
        <f t="shared" si="7"/>
        <v>703.64875</v>
      </c>
      <c r="J52" s="12">
        <f t="shared" si="8"/>
        <v>648.43462962963</v>
      </c>
      <c r="K52" s="12">
        <f t="shared" si="9"/>
        <v>604.263333333333</v>
      </c>
    </row>
    <row r="53" spans="1:11">
      <c r="A53" s="13">
        <f t="shared" si="10"/>
        <v>48000</v>
      </c>
      <c r="B53" s="12">
        <f t="shared" si="0"/>
        <v>4271.12</v>
      </c>
      <c r="C53" s="12">
        <f t="shared" si="1"/>
        <v>2241.12</v>
      </c>
      <c r="D53" s="12">
        <f t="shared" si="2"/>
        <v>1564.45333333333</v>
      </c>
      <c r="E53" s="12">
        <f t="shared" si="3"/>
        <v>1226.12</v>
      </c>
      <c r="F53" s="12">
        <f t="shared" si="4"/>
        <v>1023.12</v>
      </c>
      <c r="G53" s="12">
        <f t="shared" si="5"/>
        <v>887.786666666667</v>
      </c>
      <c r="H53" s="12">
        <f t="shared" si="6"/>
        <v>791.12</v>
      </c>
      <c r="I53" s="12">
        <f t="shared" si="7"/>
        <v>718.62</v>
      </c>
      <c r="J53" s="12">
        <f t="shared" si="8"/>
        <v>662.231111111111</v>
      </c>
      <c r="K53" s="12">
        <f t="shared" si="9"/>
        <v>617.12</v>
      </c>
    </row>
    <row r="54" spans="1:11">
      <c r="A54" s="13">
        <f t="shared" si="10"/>
        <v>49000</v>
      </c>
      <c r="B54" s="12">
        <f t="shared" si="0"/>
        <v>4360.10166666667</v>
      </c>
      <c r="C54" s="12">
        <f t="shared" si="1"/>
        <v>2287.81</v>
      </c>
      <c r="D54" s="12">
        <f t="shared" si="2"/>
        <v>1597.04611111111</v>
      </c>
      <c r="E54" s="12">
        <f t="shared" si="3"/>
        <v>1251.66416666667</v>
      </c>
      <c r="F54" s="12">
        <f t="shared" si="4"/>
        <v>1044.435</v>
      </c>
      <c r="G54" s="12">
        <f t="shared" si="5"/>
        <v>906.282222222222</v>
      </c>
      <c r="H54" s="12">
        <f t="shared" si="6"/>
        <v>807.601666666667</v>
      </c>
      <c r="I54" s="12">
        <f t="shared" si="7"/>
        <v>733.59125</v>
      </c>
      <c r="J54" s="12">
        <f t="shared" si="8"/>
        <v>676.027592592593</v>
      </c>
      <c r="K54" s="12">
        <f t="shared" si="9"/>
        <v>629.976666666667</v>
      </c>
    </row>
    <row r="55" spans="1:11">
      <c r="A55" s="13">
        <f t="shared" si="10"/>
        <v>50000</v>
      </c>
      <c r="B55" s="12">
        <f t="shared" si="0"/>
        <v>4449.08333333333</v>
      </c>
      <c r="C55" s="12">
        <f t="shared" si="1"/>
        <v>2334.5</v>
      </c>
      <c r="D55" s="12">
        <f t="shared" si="2"/>
        <v>1629.63888888889</v>
      </c>
      <c r="E55" s="12">
        <f t="shared" si="3"/>
        <v>1277.20833333333</v>
      </c>
      <c r="F55" s="12">
        <f t="shared" si="4"/>
        <v>1065.75</v>
      </c>
      <c r="G55" s="12">
        <f t="shared" si="5"/>
        <v>924.777777777778</v>
      </c>
      <c r="H55" s="12">
        <f t="shared" si="6"/>
        <v>824.083333333333</v>
      </c>
      <c r="I55" s="12">
        <f t="shared" si="7"/>
        <v>748.5625</v>
      </c>
      <c r="J55" s="12">
        <f t="shared" si="8"/>
        <v>689.824074074074</v>
      </c>
      <c r="K55" s="12">
        <f t="shared" si="9"/>
        <v>642.833333333333</v>
      </c>
    </row>
    <row r="56" spans="1:11">
      <c r="A56" s="13">
        <f t="shared" si="10"/>
        <v>51000</v>
      </c>
      <c r="B56" s="12">
        <f t="shared" si="0"/>
        <v>4538.065</v>
      </c>
      <c r="C56" s="12">
        <f t="shared" si="1"/>
        <v>2381.19</v>
      </c>
      <c r="D56" s="12">
        <f t="shared" si="2"/>
        <v>1662.23166666667</v>
      </c>
      <c r="E56" s="12">
        <f t="shared" si="3"/>
        <v>1302.7525</v>
      </c>
      <c r="F56" s="12">
        <f t="shared" si="4"/>
        <v>1087.065</v>
      </c>
      <c r="G56" s="12">
        <f t="shared" si="5"/>
        <v>943.273333333333</v>
      </c>
      <c r="H56" s="12">
        <f t="shared" si="6"/>
        <v>840.565</v>
      </c>
      <c r="I56" s="12">
        <f t="shared" si="7"/>
        <v>763.53375</v>
      </c>
      <c r="J56" s="12">
        <f t="shared" si="8"/>
        <v>703.620555555555</v>
      </c>
      <c r="K56" s="12">
        <f t="shared" si="9"/>
        <v>655.69</v>
      </c>
    </row>
    <row r="57" spans="1:11">
      <c r="A57" s="13">
        <f t="shared" si="10"/>
        <v>52000</v>
      </c>
      <c r="B57" s="12">
        <f t="shared" si="0"/>
        <v>4627.04666666667</v>
      </c>
      <c r="C57" s="12">
        <f t="shared" si="1"/>
        <v>2427.88</v>
      </c>
      <c r="D57" s="12">
        <f t="shared" si="2"/>
        <v>1694.82444444444</v>
      </c>
      <c r="E57" s="12">
        <f t="shared" si="3"/>
        <v>1328.29666666667</v>
      </c>
      <c r="F57" s="12">
        <f t="shared" si="4"/>
        <v>1108.38</v>
      </c>
      <c r="G57" s="12">
        <f t="shared" si="5"/>
        <v>961.768888888889</v>
      </c>
      <c r="H57" s="12">
        <f t="shared" si="6"/>
        <v>857.046666666667</v>
      </c>
      <c r="I57" s="12">
        <f t="shared" si="7"/>
        <v>778.505</v>
      </c>
      <c r="J57" s="12">
        <f t="shared" si="8"/>
        <v>717.417037037037</v>
      </c>
      <c r="K57" s="12">
        <f t="shared" si="9"/>
        <v>668.546666666667</v>
      </c>
    </row>
    <row r="58" spans="1:11">
      <c r="A58" s="13">
        <f t="shared" si="10"/>
        <v>53000</v>
      </c>
      <c r="B58" s="12">
        <f t="shared" si="0"/>
        <v>4716.02833333333</v>
      </c>
      <c r="C58" s="12">
        <f t="shared" si="1"/>
        <v>2474.57</v>
      </c>
      <c r="D58" s="12">
        <f t="shared" si="2"/>
        <v>1727.41722222222</v>
      </c>
      <c r="E58" s="12">
        <f t="shared" si="3"/>
        <v>1353.84083333333</v>
      </c>
      <c r="F58" s="12">
        <f t="shared" si="4"/>
        <v>1129.695</v>
      </c>
      <c r="G58" s="12">
        <f t="shared" si="5"/>
        <v>980.264444444444</v>
      </c>
      <c r="H58" s="12">
        <f t="shared" si="6"/>
        <v>873.528333333333</v>
      </c>
      <c r="I58" s="12">
        <f t="shared" si="7"/>
        <v>793.47625</v>
      </c>
      <c r="J58" s="12">
        <f t="shared" si="8"/>
        <v>731.213518518518</v>
      </c>
      <c r="K58" s="12">
        <f t="shared" si="9"/>
        <v>681.403333333333</v>
      </c>
    </row>
    <row r="59" spans="1:11">
      <c r="A59" s="13">
        <f t="shared" si="10"/>
        <v>54000</v>
      </c>
      <c r="B59" s="12">
        <f t="shared" si="0"/>
        <v>4805.01</v>
      </c>
      <c r="C59" s="12">
        <f t="shared" si="1"/>
        <v>2521.26</v>
      </c>
      <c r="D59" s="12">
        <f t="shared" si="2"/>
        <v>1760.01</v>
      </c>
      <c r="E59" s="12">
        <f t="shared" si="3"/>
        <v>1379.385</v>
      </c>
      <c r="F59" s="12">
        <f t="shared" si="4"/>
        <v>1151.01</v>
      </c>
      <c r="G59" s="12">
        <f t="shared" si="5"/>
        <v>998.76</v>
      </c>
      <c r="H59" s="12">
        <f t="shared" si="6"/>
        <v>890.01</v>
      </c>
      <c r="I59" s="12">
        <f t="shared" si="7"/>
        <v>808.4475</v>
      </c>
      <c r="J59" s="12">
        <f t="shared" si="8"/>
        <v>745.01</v>
      </c>
      <c r="K59" s="12">
        <f t="shared" si="9"/>
        <v>694.26</v>
      </c>
    </row>
    <row r="60" spans="1:11">
      <c r="A60" s="13">
        <f t="shared" si="10"/>
        <v>55000</v>
      </c>
      <c r="B60" s="12">
        <f t="shared" si="0"/>
        <v>4893.99166666667</v>
      </c>
      <c r="C60" s="12">
        <f t="shared" si="1"/>
        <v>2567.95</v>
      </c>
      <c r="D60" s="12">
        <f t="shared" si="2"/>
        <v>1792.60277777778</v>
      </c>
      <c r="E60" s="12">
        <f t="shared" si="3"/>
        <v>1404.92916666667</v>
      </c>
      <c r="F60" s="12">
        <f t="shared" si="4"/>
        <v>1172.325</v>
      </c>
      <c r="G60" s="12">
        <f t="shared" si="5"/>
        <v>1017.25555555556</v>
      </c>
      <c r="H60" s="12">
        <f t="shared" si="6"/>
        <v>906.491666666667</v>
      </c>
      <c r="I60" s="12">
        <f t="shared" si="7"/>
        <v>823.41875</v>
      </c>
      <c r="J60" s="12">
        <f t="shared" si="8"/>
        <v>758.806481481481</v>
      </c>
      <c r="K60" s="12">
        <f t="shared" si="9"/>
        <v>707.116666666667</v>
      </c>
    </row>
    <row r="61" spans="1:11">
      <c r="A61" s="13">
        <f t="shared" si="10"/>
        <v>56000</v>
      </c>
      <c r="B61" s="12">
        <f t="shared" si="0"/>
        <v>4982.97333333333</v>
      </c>
      <c r="C61" s="12">
        <f t="shared" si="1"/>
        <v>2614.64</v>
      </c>
      <c r="D61" s="12">
        <f t="shared" si="2"/>
        <v>1825.19555555556</v>
      </c>
      <c r="E61" s="12">
        <f t="shared" si="3"/>
        <v>1430.47333333333</v>
      </c>
      <c r="F61" s="12">
        <f t="shared" si="4"/>
        <v>1193.64</v>
      </c>
      <c r="G61" s="12">
        <f t="shared" si="5"/>
        <v>1035.75111111111</v>
      </c>
      <c r="H61" s="12">
        <f t="shared" si="6"/>
        <v>922.973333333333</v>
      </c>
      <c r="I61" s="12">
        <f t="shared" si="7"/>
        <v>838.39</v>
      </c>
      <c r="J61" s="12">
        <f t="shared" si="8"/>
        <v>772.602962962963</v>
      </c>
      <c r="K61" s="12">
        <f t="shared" si="9"/>
        <v>719.973333333333</v>
      </c>
    </row>
    <row r="62" spans="1:11">
      <c r="A62" s="13">
        <f t="shared" si="10"/>
        <v>57000</v>
      </c>
      <c r="B62" s="12">
        <f t="shared" si="0"/>
        <v>5071.955</v>
      </c>
      <c r="C62" s="12">
        <f t="shared" si="1"/>
        <v>2661.33</v>
      </c>
      <c r="D62" s="12">
        <f t="shared" si="2"/>
        <v>1857.78833333333</v>
      </c>
      <c r="E62" s="12">
        <f t="shared" si="3"/>
        <v>1456.0175</v>
      </c>
      <c r="F62" s="12">
        <f t="shared" si="4"/>
        <v>1214.955</v>
      </c>
      <c r="G62" s="12">
        <f t="shared" si="5"/>
        <v>1054.24666666667</v>
      </c>
      <c r="H62" s="12">
        <f t="shared" si="6"/>
        <v>939.455</v>
      </c>
      <c r="I62" s="12">
        <f t="shared" si="7"/>
        <v>853.36125</v>
      </c>
      <c r="J62" s="12">
        <f t="shared" si="8"/>
        <v>786.399444444444</v>
      </c>
      <c r="K62" s="12">
        <f t="shared" si="9"/>
        <v>732.83</v>
      </c>
    </row>
    <row r="63" spans="1:11">
      <c r="A63" s="13">
        <f t="shared" si="10"/>
        <v>58000</v>
      </c>
      <c r="B63" s="12">
        <f t="shared" si="0"/>
        <v>5160.93666666667</v>
      </c>
      <c r="C63" s="12">
        <f t="shared" si="1"/>
        <v>2708.02</v>
      </c>
      <c r="D63" s="12">
        <f t="shared" si="2"/>
        <v>1890.38111111111</v>
      </c>
      <c r="E63" s="12">
        <f t="shared" si="3"/>
        <v>1481.56166666667</v>
      </c>
      <c r="F63" s="12">
        <f t="shared" si="4"/>
        <v>1236.27</v>
      </c>
      <c r="G63" s="12">
        <f t="shared" si="5"/>
        <v>1072.74222222222</v>
      </c>
      <c r="H63" s="12">
        <f t="shared" si="6"/>
        <v>955.936666666667</v>
      </c>
      <c r="I63" s="12">
        <f t="shared" si="7"/>
        <v>868.3325</v>
      </c>
      <c r="J63" s="12">
        <f t="shared" si="8"/>
        <v>800.195925925926</v>
      </c>
      <c r="K63" s="12">
        <f t="shared" si="9"/>
        <v>745.686666666667</v>
      </c>
    </row>
    <row r="64" spans="1:11">
      <c r="A64" s="13">
        <f t="shared" si="10"/>
        <v>59000</v>
      </c>
      <c r="B64" s="12">
        <f t="shared" si="0"/>
        <v>5249.91833333333</v>
      </c>
      <c r="C64" s="12">
        <f t="shared" si="1"/>
        <v>2754.71</v>
      </c>
      <c r="D64" s="12">
        <f t="shared" si="2"/>
        <v>1922.97388888889</v>
      </c>
      <c r="E64" s="12">
        <f t="shared" si="3"/>
        <v>1507.10583333333</v>
      </c>
      <c r="F64" s="12">
        <f t="shared" si="4"/>
        <v>1257.585</v>
      </c>
      <c r="G64" s="12">
        <f t="shared" si="5"/>
        <v>1091.23777777778</v>
      </c>
      <c r="H64" s="12">
        <f t="shared" si="6"/>
        <v>972.418333333333</v>
      </c>
      <c r="I64" s="12">
        <f t="shared" si="7"/>
        <v>883.30375</v>
      </c>
      <c r="J64" s="12">
        <f t="shared" si="8"/>
        <v>813.992407407407</v>
      </c>
      <c r="K64" s="12">
        <f t="shared" si="9"/>
        <v>758.543333333333</v>
      </c>
    </row>
    <row r="65" spans="1:11">
      <c r="A65" s="13">
        <f t="shared" si="10"/>
        <v>60000</v>
      </c>
      <c r="B65" s="12">
        <f t="shared" si="0"/>
        <v>5338.9</v>
      </c>
      <c r="C65" s="12">
        <f t="shared" si="1"/>
        <v>2801.4</v>
      </c>
      <c r="D65" s="12">
        <f t="shared" si="2"/>
        <v>1955.56666666667</v>
      </c>
      <c r="E65" s="12">
        <f t="shared" si="3"/>
        <v>1532.65</v>
      </c>
      <c r="F65" s="12">
        <f t="shared" si="4"/>
        <v>1278.9</v>
      </c>
      <c r="G65" s="12">
        <f t="shared" si="5"/>
        <v>1109.73333333333</v>
      </c>
      <c r="H65" s="12">
        <f t="shared" si="6"/>
        <v>988.9</v>
      </c>
      <c r="I65" s="12">
        <f t="shared" si="7"/>
        <v>898.275</v>
      </c>
      <c r="J65" s="12">
        <f t="shared" si="8"/>
        <v>827.788888888889</v>
      </c>
      <c r="K65" s="12">
        <f t="shared" si="9"/>
        <v>771.4</v>
      </c>
    </row>
    <row r="66" spans="1:11">
      <c r="A66" s="13">
        <f t="shared" si="10"/>
        <v>61000</v>
      </c>
      <c r="B66" s="12">
        <f t="shared" si="0"/>
        <v>5427.88166666667</v>
      </c>
      <c r="C66" s="12">
        <f t="shared" si="1"/>
        <v>2848.09</v>
      </c>
      <c r="D66" s="12">
        <f t="shared" si="2"/>
        <v>1988.15944444444</v>
      </c>
      <c r="E66" s="12">
        <f t="shared" si="3"/>
        <v>1558.19416666667</v>
      </c>
      <c r="F66" s="12">
        <f t="shared" si="4"/>
        <v>1300.215</v>
      </c>
      <c r="G66" s="12">
        <f t="shared" si="5"/>
        <v>1128.22888888889</v>
      </c>
      <c r="H66" s="12">
        <f t="shared" si="6"/>
        <v>1005.38166666667</v>
      </c>
      <c r="I66" s="12">
        <f t="shared" si="7"/>
        <v>913.24625</v>
      </c>
      <c r="J66" s="12">
        <f t="shared" si="8"/>
        <v>841.58537037037</v>
      </c>
      <c r="K66" s="12">
        <f t="shared" si="9"/>
        <v>784.256666666667</v>
      </c>
    </row>
    <row r="67" spans="1:11">
      <c r="A67" s="13">
        <f t="shared" si="10"/>
        <v>62000</v>
      </c>
      <c r="B67" s="12">
        <f t="shared" si="0"/>
        <v>5516.86333333333</v>
      </c>
      <c r="C67" s="12">
        <f t="shared" si="1"/>
        <v>2894.78</v>
      </c>
      <c r="D67" s="12">
        <f t="shared" si="2"/>
        <v>2020.75222222222</v>
      </c>
      <c r="E67" s="12">
        <f t="shared" si="3"/>
        <v>1583.73833333333</v>
      </c>
      <c r="F67" s="12">
        <f t="shared" si="4"/>
        <v>1321.53</v>
      </c>
      <c r="G67" s="12">
        <f t="shared" si="5"/>
        <v>1146.72444444444</v>
      </c>
      <c r="H67" s="12">
        <f t="shared" si="6"/>
        <v>1021.86333333333</v>
      </c>
      <c r="I67" s="12">
        <f t="shared" si="7"/>
        <v>928.2175</v>
      </c>
      <c r="J67" s="12">
        <f t="shared" si="8"/>
        <v>855.381851851852</v>
      </c>
      <c r="K67" s="12">
        <f t="shared" si="9"/>
        <v>797.113333333333</v>
      </c>
    </row>
    <row r="68" spans="1:11">
      <c r="A68" s="13">
        <f t="shared" si="10"/>
        <v>63000</v>
      </c>
      <c r="B68" s="12">
        <f t="shared" si="0"/>
        <v>5605.845</v>
      </c>
      <c r="C68" s="12">
        <f t="shared" si="1"/>
        <v>2941.47</v>
      </c>
      <c r="D68" s="12">
        <f t="shared" si="2"/>
        <v>2053.345</v>
      </c>
      <c r="E68" s="12">
        <f t="shared" si="3"/>
        <v>1609.2825</v>
      </c>
      <c r="F68" s="12">
        <f t="shared" si="4"/>
        <v>1342.845</v>
      </c>
      <c r="G68" s="12">
        <f t="shared" si="5"/>
        <v>1165.22</v>
      </c>
      <c r="H68" s="12">
        <f t="shared" si="6"/>
        <v>1038.345</v>
      </c>
      <c r="I68" s="12">
        <f t="shared" si="7"/>
        <v>943.18875</v>
      </c>
      <c r="J68" s="12">
        <f t="shared" si="8"/>
        <v>869.178333333333</v>
      </c>
      <c r="K68" s="12">
        <f t="shared" si="9"/>
        <v>809.97</v>
      </c>
    </row>
    <row r="69" spans="1:11">
      <c r="A69" s="13">
        <f t="shared" si="10"/>
        <v>64000</v>
      </c>
      <c r="B69" s="12">
        <f t="shared" si="0"/>
        <v>5694.82666666667</v>
      </c>
      <c r="C69" s="12">
        <f t="shared" si="1"/>
        <v>2988.16</v>
      </c>
      <c r="D69" s="12">
        <f t="shared" si="2"/>
        <v>2085.93777777778</v>
      </c>
      <c r="E69" s="12">
        <f t="shared" si="3"/>
        <v>1634.82666666667</v>
      </c>
      <c r="F69" s="12">
        <f t="shared" si="4"/>
        <v>1364.16</v>
      </c>
      <c r="G69" s="12">
        <f t="shared" si="5"/>
        <v>1183.71555555556</v>
      </c>
      <c r="H69" s="12">
        <f t="shared" si="6"/>
        <v>1054.82666666667</v>
      </c>
      <c r="I69" s="12">
        <f t="shared" si="7"/>
        <v>958.16</v>
      </c>
      <c r="J69" s="12">
        <f t="shared" si="8"/>
        <v>882.974814814815</v>
      </c>
      <c r="K69" s="12">
        <f t="shared" si="9"/>
        <v>822.826666666667</v>
      </c>
    </row>
    <row r="70" spans="1:11">
      <c r="A70" s="13">
        <f t="shared" si="10"/>
        <v>65000</v>
      </c>
      <c r="B70" s="12">
        <f t="shared" si="0"/>
        <v>5783.80833333333</v>
      </c>
      <c r="C70" s="12">
        <f t="shared" si="1"/>
        <v>3034.85</v>
      </c>
      <c r="D70" s="12">
        <f t="shared" si="2"/>
        <v>2118.53055555556</v>
      </c>
      <c r="E70" s="12">
        <f t="shared" si="3"/>
        <v>1660.37083333333</v>
      </c>
      <c r="F70" s="12">
        <f t="shared" si="4"/>
        <v>1385.475</v>
      </c>
      <c r="G70" s="12">
        <f t="shared" si="5"/>
        <v>1202.21111111111</v>
      </c>
      <c r="H70" s="12">
        <f t="shared" si="6"/>
        <v>1071.30833333333</v>
      </c>
      <c r="I70" s="12">
        <f t="shared" si="7"/>
        <v>973.13125</v>
      </c>
      <c r="J70" s="12">
        <f t="shared" si="8"/>
        <v>896.771296296296</v>
      </c>
      <c r="K70" s="12">
        <f t="shared" si="9"/>
        <v>835.683333333333</v>
      </c>
    </row>
    <row r="71" spans="1:11">
      <c r="A71" s="13">
        <f t="shared" si="10"/>
        <v>66000</v>
      </c>
      <c r="B71" s="12">
        <f t="shared" si="0"/>
        <v>5872.79</v>
      </c>
      <c r="C71" s="12">
        <f t="shared" si="1"/>
        <v>3081.54</v>
      </c>
      <c r="D71" s="12">
        <f t="shared" si="2"/>
        <v>2151.12333333333</v>
      </c>
      <c r="E71" s="12">
        <f t="shared" si="3"/>
        <v>1685.915</v>
      </c>
      <c r="F71" s="12">
        <f t="shared" si="4"/>
        <v>1406.79</v>
      </c>
      <c r="G71" s="12">
        <f t="shared" si="5"/>
        <v>1220.70666666667</v>
      </c>
      <c r="H71" s="12">
        <f t="shared" si="6"/>
        <v>1087.79</v>
      </c>
      <c r="I71" s="12">
        <f t="shared" si="7"/>
        <v>988.1025</v>
      </c>
      <c r="J71" s="12">
        <f t="shared" si="8"/>
        <v>910.567777777778</v>
      </c>
      <c r="K71" s="12">
        <f t="shared" si="9"/>
        <v>848.54</v>
      </c>
    </row>
    <row r="72" spans="1:11">
      <c r="A72" s="13">
        <f t="shared" si="10"/>
        <v>67000</v>
      </c>
      <c r="B72" s="12">
        <f t="shared" ref="B72:B135" si="11">((A72*$B$6*$B$5+A72)/$B$5)*$L$4</f>
        <v>5961.77166666667</v>
      </c>
      <c r="C72" s="12">
        <f t="shared" ref="C72:C135" si="12">((A72*$B$6*$C$5+A72)/$C$5)*$L$4</f>
        <v>3128.23</v>
      </c>
      <c r="D72" s="12">
        <f t="shared" ref="D72:D135" si="13">((A72*$B$6*$D$5+A72)/$D$5)*$L$4</f>
        <v>2183.71611111111</v>
      </c>
      <c r="E72" s="12">
        <f t="shared" ref="E72:E135" si="14">((A72*$B$6*$E$5+A72)/$E$5)*$L$4</f>
        <v>1711.45916666667</v>
      </c>
      <c r="F72" s="12">
        <f t="shared" ref="F72:F135" si="15">((A72*$B$6*$F$5+A72)/$F$5)*$L$4</f>
        <v>1428.105</v>
      </c>
      <c r="G72" s="12">
        <f t="shared" ref="G72:G135" si="16">((A72*$B$6*$G$5+A72)/$G$5)*$L$4</f>
        <v>1239.20222222222</v>
      </c>
      <c r="H72" s="12">
        <f t="shared" ref="H72:H135" si="17">((A72*$B$6*$H$5+A72)/$H$5)*$L$4</f>
        <v>1104.27166666667</v>
      </c>
      <c r="I72" s="12">
        <f t="shared" ref="I72:I135" si="18">((A72*$B$6*$I$5+A72)/$I$5)*$L$4</f>
        <v>1003.07375</v>
      </c>
      <c r="J72" s="12">
        <f t="shared" ref="J72:J135" si="19">((A72*$B$6*$J$5+A72)/$J$5)*$L$4</f>
        <v>924.364259259259</v>
      </c>
      <c r="K72" s="12">
        <f t="shared" si="9"/>
        <v>861.396666666667</v>
      </c>
    </row>
    <row r="73" spans="1:11">
      <c r="A73" s="13">
        <f t="shared" si="10"/>
        <v>68000</v>
      </c>
      <c r="B73" s="12">
        <f t="shared" si="11"/>
        <v>6050.75333333333</v>
      </c>
      <c r="C73" s="12">
        <f t="shared" si="12"/>
        <v>3174.92</v>
      </c>
      <c r="D73" s="12">
        <f t="shared" si="13"/>
        <v>2216.30888888889</v>
      </c>
      <c r="E73" s="12">
        <f t="shared" si="14"/>
        <v>1737.00333333333</v>
      </c>
      <c r="F73" s="12">
        <f t="shared" si="15"/>
        <v>1449.42</v>
      </c>
      <c r="G73" s="12">
        <f t="shared" si="16"/>
        <v>1257.69777777778</v>
      </c>
      <c r="H73" s="12">
        <f t="shared" si="17"/>
        <v>1120.75333333333</v>
      </c>
      <c r="I73" s="12">
        <f t="shared" si="18"/>
        <v>1018.045</v>
      </c>
      <c r="J73" s="12">
        <f t="shared" si="19"/>
        <v>938.160740740741</v>
      </c>
      <c r="K73" s="12">
        <f t="shared" ref="K73:K136" si="20">((A73*$B$6*$K$5+A73)/$K$5)*$L$4</f>
        <v>874.253333333333</v>
      </c>
    </row>
    <row r="74" spans="1:11">
      <c r="A74" s="13">
        <f t="shared" si="10"/>
        <v>69000</v>
      </c>
      <c r="B74" s="12">
        <f t="shared" si="11"/>
        <v>6139.735</v>
      </c>
      <c r="C74" s="12">
        <f t="shared" si="12"/>
        <v>3221.61</v>
      </c>
      <c r="D74" s="12">
        <f t="shared" si="13"/>
        <v>2248.90166666667</v>
      </c>
      <c r="E74" s="12">
        <f t="shared" si="14"/>
        <v>1762.5475</v>
      </c>
      <c r="F74" s="12">
        <f t="shared" si="15"/>
        <v>1470.735</v>
      </c>
      <c r="G74" s="12">
        <f t="shared" si="16"/>
        <v>1276.19333333333</v>
      </c>
      <c r="H74" s="12">
        <f t="shared" si="17"/>
        <v>1137.235</v>
      </c>
      <c r="I74" s="12">
        <f t="shared" si="18"/>
        <v>1033.01625</v>
      </c>
      <c r="J74" s="12">
        <f t="shared" si="19"/>
        <v>951.957222222222</v>
      </c>
      <c r="K74" s="12">
        <f t="shared" si="20"/>
        <v>887.11</v>
      </c>
    </row>
    <row r="75" spans="1:11">
      <c r="A75" s="13">
        <f t="shared" si="10"/>
        <v>70000</v>
      </c>
      <c r="B75" s="12">
        <f t="shared" si="11"/>
        <v>6228.71666666667</v>
      </c>
      <c r="C75" s="12">
        <f t="shared" si="12"/>
        <v>3268.3</v>
      </c>
      <c r="D75" s="12">
        <f t="shared" si="13"/>
        <v>2281.49444444444</v>
      </c>
      <c r="E75" s="12">
        <f t="shared" si="14"/>
        <v>1788.09166666667</v>
      </c>
      <c r="F75" s="12">
        <f t="shared" si="15"/>
        <v>1492.05</v>
      </c>
      <c r="G75" s="12">
        <f t="shared" si="16"/>
        <v>1294.68888888889</v>
      </c>
      <c r="H75" s="12">
        <f t="shared" si="17"/>
        <v>1153.71666666667</v>
      </c>
      <c r="I75" s="12">
        <f t="shared" si="18"/>
        <v>1047.9875</v>
      </c>
      <c r="J75" s="12">
        <f t="shared" si="19"/>
        <v>965.753703703704</v>
      </c>
      <c r="K75" s="12">
        <f t="shared" si="20"/>
        <v>899.966666666667</v>
      </c>
    </row>
    <row r="76" spans="1:11">
      <c r="A76" s="13">
        <f t="shared" si="10"/>
        <v>71000</v>
      </c>
      <c r="B76" s="12">
        <f t="shared" si="11"/>
        <v>6317.69833333333</v>
      </c>
      <c r="C76" s="12">
        <f t="shared" si="12"/>
        <v>3314.99</v>
      </c>
      <c r="D76" s="12">
        <f t="shared" si="13"/>
        <v>2314.08722222222</v>
      </c>
      <c r="E76" s="12">
        <f t="shared" si="14"/>
        <v>1813.63583333333</v>
      </c>
      <c r="F76" s="12">
        <f t="shared" si="15"/>
        <v>1513.365</v>
      </c>
      <c r="G76" s="12">
        <f t="shared" si="16"/>
        <v>1313.18444444444</v>
      </c>
      <c r="H76" s="12">
        <f t="shared" si="17"/>
        <v>1170.19833333333</v>
      </c>
      <c r="I76" s="12">
        <f t="shared" si="18"/>
        <v>1062.95875</v>
      </c>
      <c r="J76" s="12">
        <f t="shared" si="19"/>
        <v>979.550185185185</v>
      </c>
      <c r="K76" s="12">
        <f t="shared" si="20"/>
        <v>912.823333333333</v>
      </c>
    </row>
    <row r="77" spans="1:11">
      <c r="A77" s="13">
        <f t="shared" si="10"/>
        <v>72000</v>
      </c>
      <c r="B77" s="12">
        <f t="shared" si="11"/>
        <v>6406.68</v>
      </c>
      <c r="C77" s="12">
        <f t="shared" si="12"/>
        <v>3361.68</v>
      </c>
      <c r="D77" s="12">
        <f t="shared" si="13"/>
        <v>2346.68</v>
      </c>
      <c r="E77" s="12">
        <f t="shared" si="14"/>
        <v>1839.18</v>
      </c>
      <c r="F77" s="12">
        <f t="shared" si="15"/>
        <v>1534.68</v>
      </c>
      <c r="G77" s="12">
        <f t="shared" si="16"/>
        <v>1331.68</v>
      </c>
      <c r="H77" s="12">
        <f t="shared" si="17"/>
        <v>1186.68</v>
      </c>
      <c r="I77" s="12">
        <f t="shared" si="18"/>
        <v>1077.93</v>
      </c>
      <c r="J77" s="12">
        <f t="shared" si="19"/>
        <v>993.346666666667</v>
      </c>
      <c r="K77" s="12">
        <f t="shared" si="20"/>
        <v>925.68</v>
      </c>
    </row>
    <row r="78" spans="1:11">
      <c r="A78" s="13">
        <f t="shared" si="10"/>
        <v>73000</v>
      </c>
      <c r="B78" s="12">
        <f t="shared" si="11"/>
        <v>6495.66166666667</v>
      </c>
      <c r="C78" s="12">
        <f t="shared" si="12"/>
        <v>3408.37</v>
      </c>
      <c r="D78" s="12">
        <f t="shared" si="13"/>
        <v>2379.27277777778</v>
      </c>
      <c r="E78" s="12">
        <f t="shared" si="14"/>
        <v>1864.72416666667</v>
      </c>
      <c r="F78" s="12">
        <f t="shared" si="15"/>
        <v>1555.995</v>
      </c>
      <c r="G78" s="12">
        <f t="shared" si="16"/>
        <v>1350.17555555556</v>
      </c>
      <c r="H78" s="12">
        <f t="shared" si="17"/>
        <v>1203.16166666667</v>
      </c>
      <c r="I78" s="12">
        <f t="shared" si="18"/>
        <v>1092.90125</v>
      </c>
      <c r="J78" s="12">
        <f t="shared" si="19"/>
        <v>1007.14314814815</v>
      </c>
      <c r="K78" s="12">
        <f t="shared" si="20"/>
        <v>938.536666666667</v>
      </c>
    </row>
    <row r="79" spans="1:11">
      <c r="A79" s="13">
        <f t="shared" si="10"/>
        <v>74000</v>
      </c>
      <c r="B79" s="12">
        <f t="shared" si="11"/>
        <v>6584.64333333333</v>
      </c>
      <c r="C79" s="12">
        <f t="shared" si="12"/>
        <v>3455.06</v>
      </c>
      <c r="D79" s="12">
        <f t="shared" si="13"/>
        <v>2411.86555555556</v>
      </c>
      <c r="E79" s="12">
        <f t="shared" si="14"/>
        <v>1890.26833333333</v>
      </c>
      <c r="F79" s="12">
        <f t="shared" si="15"/>
        <v>1577.31</v>
      </c>
      <c r="G79" s="12">
        <f t="shared" si="16"/>
        <v>1368.67111111111</v>
      </c>
      <c r="H79" s="12">
        <f t="shared" si="17"/>
        <v>1219.64333333333</v>
      </c>
      <c r="I79" s="12">
        <f t="shared" si="18"/>
        <v>1107.8725</v>
      </c>
      <c r="J79" s="12">
        <f t="shared" si="19"/>
        <v>1020.93962962963</v>
      </c>
      <c r="K79" s="12">
        <f t="shared" si="20"/>
        <v>951.393333333333</v>
      </c>
    </row>
    <row r="80" spans="1:11">
      <c r="A80" s="13">
        <f t="shared" si="10"/>
        <v>75000</v>
      </c>
      <c r="B80" s="12">
        <f t="shared" si="11"/>
        <v>6673.625</v>
      </c>
      <c r="C80" s="12">
        <f t="shared" si="12"/>
        <v>3501.75</v>
      </c>
      <c r="D80" s="12">
        <f t="shared" si="13"/>
        <v>2444.45833333333</v>
      </c>
      <c r="E80" s="12">
        <f t="shared" si="14"/>
        <v>1915.8125</v>
      </c>
      <c r="F80" s="12">
        <f t="shared" si="15"/>
        <v>1598.625</v>
      </c>
      <c r="G80" s="12">
        <f t="shared" si="16"/>
        <v>1387.16666666667</v>
      </c>
      <c r="H80" s="12">
        <f t="shared" si="17"/>
        <v>1236.125</v>
      </c>
      <c r="I80" s="12">
        <f t="shared" si="18"/>
        <v>1122.84375</v>
      </c>
      <c r="J80" s="12">
        <f t="shared" si="19"/>
        <v>1034.73611111111</v>
      </c>
      <c r="K80" s="12">
        <f t="shared" si="20"/>
        <v>964.25</v>
      </c>
    </row>
    <row r="81" spans="1:11">
      <c r="A81" s="13">
        <f t="shared" si="10"/>
        <v>76000</v>
      </c>
      <c r="B81" s="12">
        <f t="shared" si="11"/>
        <v>6762.60666666667</v>
      </c>
      <c r="C81" s="12">
        <f t="shared" si="12"/>
        <v>3548.44</v>
      </c>
      <c r="D81" s="12">
        <f t="shared" si="13"/>
        <v>2477.05111111111</v>
      </c>
      <c r="E81" s="12">
        <f t="shared" si="14"/>
        <v>1941.35666666667</v>
      </c>
      <c r="F81" s="12">
        <f t="shared" si="15"/>
        <v>1619.94</v>
      </c>
      <c r="G81" s="12">
        <f t="shared" si="16"/>
        <v>1405.66222222222</v>
      </c>
      <c r="H81" s="12">
        <f t="shared" si="17"/>
        <v>1252.60666666667</v>
      </c>
      <c r="I81" s="12">
        <f t="shared" si="18"/>
        <v>1137.815</v>
      </c>
      <c r="J81" s="12">
        <f t="shared" si="19"/>
        <v>1048.53259259259</v>
      </c>
      <c r="K81" s="12">
        <f t="shared" si="20"/>
        <v>977.106666666667</v>
      </c>
    </row>
    <row r="82" spans="1:11">
      <c r="A82" s="13">
        <f t="shared" si="10"/>
        <v>77000</v>
      </c>
      <c r="B82" s="12">
        <f t="shared" si="11"/>
        <v>6851.58833333333</v>
      </c>
      <c r="C82" s="12">
        <f t="shared" si="12"/>
        <v>3595.13</v>
      </c>
      <c r="D82" s="12">
        <f t="shared" si="13"/>
        <v>2509.64388888889</v>
      </c>
      <c r="E82" s="12">
        <f t="shared" si="14"/>
        <v>1966.90083333333</v>
      </c>
      <c r="F82" s="12">
        <f t="shared" si="15"/>
        <v>1641.255</v>
      </c>
      <c r="G82" s="12">
        <f t="shared" si="16"/>
        <v>1424.15777777778</v>
      </c>
      <c r="H82" s="12">
        <f t="shared" si="17"/>
        <v>1269.08833333333</v>
      </c>
      <c r="I82" s="12">
        <f t="shared" si="18"/>
        <v>1152.78625</v>
      </c>
      <c r="J82" s="12">
        <f t="shared" si="19"/>
        <v>1062.32907407407</v>
      </c>
      <c r="K82" s="12">
        <f t="shared" si="20"/>
        <v>989.963333333333</v>
      </c>
    </row>
    <row r="83" spans="1:11">
      <c r="A83" s="13">
        <f t="shared" si="10"/>
        <v>78000</v>
      </c>
      <c r="B83" s="12">
        <f t="shared" si="11"/>
        <v>6940.57</v>
      </c>
      <c r="C83" s="12">
        <f t="shared" si="12"/>
        <v>3641.82</v>
      </c>
      <c r="D83" s="12">
        <f t="shared" si="13"/>
        <v>2542.23666666667</v>
      </c>
      <c r="E83" s="12">
        <f t="shared" si="14"/>
        <v>1992.445</v>
      </c>
      <c r="F83" s="12">
        <f t="shared" si="15"/>
        <v>1662.57</v>
      </c>
      <c r="G83" s="12">
        <f t="shared" si="16"/>
        <v>1442.65333333333</v>
      </c>
      <c r="H83" s="12">
        <f t="shared" si="17"/>
        <v>1285.57</v>
      </c>
      <c r="I83" s="12">
        <f t="shared" si="18"/>
        <v>1167.7575</v>
      </c>
      <c r="J83" s="12">
        <f t="shared" si="19"/>
        <v>1076.12555555556</v>
      </c>
      <c r="K83" s="12">
        <f t="shared" si="20"/>
        <v>1002.82</v>
      </c>
    </row>
    <row r="84" spans="1:11">
      <c r="A84" s="13">
        <f t="shared" si="10"/>
        <v>79000</v>
      </c>
      <c r="B84" s="12">
        <f t="shared" si="11"/>
        <v>7029.55166666667</v>
      </c>
      <c r="C84" s="12">
        <f t="shared" si="12"/>
        <v>3688.51</v>
      </c>
      <c r="D84" s="12">
        <f t="shared" si="13"/>
        <v>2574.82944444444</v>
      </c>
      <c r="E84" s="12">
        <f t="shared" si="14"/>
        <v>2017.98916666667</v>
      </c>
      <c r="F84" s="12">
        <f t="shared" si="15"/>
        <v>1683.885</v>
      </c>
      <c r="G84" s="12">
        <f t="shared" si="16"/>
        <v>1461.14888888889</v>
      </c>
      <c r="H84" s="12">
        <f t="shared" si="17"/>
        <v>1302.05166666667</v>
      </c>
      <c r="I84" s="12">
        <f t="shared" si="18"/>
        <v>1182.72875</v>
      </c>
      <c r="J84" s="12">
        <f t="shared" si="19"/>
        <v>1089.92203703704</v>
      </c>
      <c r="K84" s="12">
        <f t="shared" si="20"/>
        <v>1015.67666666667</v>
      </c>
    </row>
    <row r="85" spans="1:11">
      <c r="A85" s="13">
        <f t="shared" si="10"/>
        <v>80000</v>
      </c>
      <c r="B85" s="12">
        <f t="shared" si="11"/>
        <v>7118.53333333333</v>
      </c>
      <c r="C85" s="12">
        <f t="shared" si="12"/>
        <v>3735.2</v>
      </c>
      <c r="D85" s="12">
        <f t="shared" si="13"/>
        <v>2607.42222222222</v>
      </c>
      <c r="E85" s="12">
        <f t="shared" si="14"/>
        <v>2043.53333333333</v>
      </c>
      <c r="F85" s="12">
        <f t="shared" si="15"/>
        <v>1705.2</v>
      </c>
      <c r="G85" s="12">
        <f t="shared" si="16"/>
        <v>1479.64444444444</v>
      </c>
      <c r="H85" s="12">
        <f t="shared" si="17"/>
        <v>1318.53333333333</v>
      </c>
      <c r="I85" s="12">
        <f t="shared" si="18"/>
        <v>1197.7</v>
      </c>
      <c r="J85" s="12">
        <f t="shared" si="19"/>
        <v>1103.71851851852</v>
      </c>
      <c r="K85" s="12">
        <f t="shared" si="20"/>
        <v>1028.53333333333</v>
      </c>
    </row>
    <row r="86" spans="1:11">
      <c r="A86" s="13">
        <f t="shared" si="10"/>
        <v>81000</v>
      </c>
      <c r="B86" s="12">
        <f t="shared" si="11"/>
        <v>7207.515</v>
      </c>
      <c r="C86" s="12">
        <f t="shared" si="12"/>
        <v>3781.89</v>
      </c>
      <c r="D86" s="12">
        <f t="shared" si="13"/>
        <v>2640.015</v>
      </c>
      <c r="E86" s="12">
        <f t="shared" si="14"/>
        <v>2069.0775</v>
      </c>
      <c r="F86" s="12">
        <f t="shared" si="15"/>
        <v>1726.515</v>
      </c>
      <c r="G86" s="12">
        <f t="shared" si="16"/>
        <v>1498.14</v>
      </c>
      <c r="H86" s="12">
        <f t="shared" si="17"/>
        <v>1335.015</v>
      </c>
      <c r="I86" s="12">
        <f t="shared" si="18"/>
        <v>1212.67125</v>
      </c>
      <c r="J86" s="12">
        <f t="shared" si="19"/>
        <v>1117.515</v>
      </c>
      <c r="K86" s="12">
        <f t="shared" si="20"/>
        <v>1041.39</v>
      </c>
    </row>
    <row r="87" spans="1:11">
      <c r="A87" s="13">
        <f t="shared" si="10"/>
        <v>82000</v>
      </c>
      <c r="B87" s="12">
        <f t="shared" si="11"/>
        <v>7296.49666666667</v>
      </c>
      <c r="C87" s="12">
        <f t="shared" si="12"/>
        <v>3828.58</v>
      </c>
      <c r="D87" s="12">
        <f t="shared" si="13"/>
        <v>2672.60777777778</v>
      </c>
      <c r="E87" s="12">
        <f t="shared" si="14"/>
        <v>2094.62166666667</v>
      </c>
      <c r="F87" s="12">
        <f t="shared" si="15"/>
        <v>1747.83</v>
      </c>
      <c r="G87" s="12">
        <f t="shared" si="16"/>
        <v>1516.63555555556</v>
      </c>
      <c r="H87" s="12">
        <f t="shared" si="17"/>
        <v>1351.49666666667</v>
      </c>
      <c r="I87" s="12">
        <f t="shared" si="18"/>
        <v>1227.6425</v>
      </c>
      <c r="J87" s="12">
        <f t="shared" si="19"/>
        <v>1131.31148148148</v>
      </c>
      <c r="K87" s="12">
        <f t="shared" si="20"/>
        <v>1054.24666666667</v>
      </c>
    </row>
    <row r="88" spans="1:11">
      <c r="A88" s="13">
        <f t="shared" si="10"/>
        <v>83000</v>
      </c>
      <c r="B88" s="12">
        <f t="shared" si="11"/>
        <v>7385.47833333333</v>
      </c>
      <c r="C88" s="12">
        <f t="shared" si="12"/>
        <v>3875.27</v>
      </c>
      <c r="D88" s="12">
        <f t="shared" si="13"/>
        <v>2705.20055555556</v>
      </c>
      <c r="E88" s="12">
        <f t="shared" si="14"/>
        <v>2120.16583333333</v>
      </c>
      <c r="F88" s="12">
        <f t="shared" si="15"/>
        <v>1769.145</v>
      </c>
      <c r="G88" s="12">
        <f t="shared" si="16"/>
        <v>1535.13111111111</v>
      </c>
      <c r="H88" s="12">
        <f t="shared" si="17"/>
        <v>1367.97833333333</v>
      </c>
      <c r="I88" s="12">
        <f t="shared" si="18"/>
        <v>1242.61375</v>
      </c>
      <c r="J88" s="12">
        <f t="shared" si="19"/>
        <v>1145.10796296296</v>
      </c>
      <c r="K88" s="12">
        <f t="shared" si="20"/>
        <v>1067.10333333333</v>
      </c>
    </row>
    <row r="89" spans="1:11">
      <c r="A89" s="13">
        <f t="shared" si="10"/>
        <v>84000</v>
      </c>
      <c r="B89" s="12">
        <f t="shared" si="11"/>
        <v>7474.46</v>
      </c>
      <c r="C89" s="12">
        <f t="shared" si="12"/>
        <v>3921.96</v>
      </c>
      <c r="D89" s="12">
        <f t="shared" si="13"/>
        <v>2737.79333333333</v>
      </c>
      <c r="E89" s="12">
        <f t="shared" si="14"/>
        <v>2145.71</v>
      </c>
      <c r="F89" s="12">
        <f t="shared" si="15"/>
        <v>1790.46</v>
      </c>
      <c r="G89" s="12">
        <f t="shared" si="16"/>
        <v>1553.62666666667</v>
      </c>
      <c r="H89" s="12">
        <f t="shared" si="17"/>
        <v>1384.46</v>
      </c>
      <c r="I89" s="12">
        <f t="shared" si="18"/>
        <v>1257.585</v>
      </c>
      <c r="J89" s="12">
        <f t="shared" si="19"/>
        <v>1158.90444444444</v>
      </c>
      <c r="K89" s="12">
        <f t="shared" si="20"/>
        <v>1079.96</v>
      </c>
    </row>
    <row r="90" spans="1:11">
      <c r="A90" s="13">
        <f t="shared" si="10"/>
        <v>85000</v>
      </c>
      <c r="B90" s="12">
        <f t="shared" si="11"/>
        <v>7563.44166666667</v>
      </c>
      <c r="C90" s="12">
        <f t="shared" si="12"/>
        <v>3968.65</v>
      </c>
      <c r="D90" s="12">
        <f t="shared" si="13"/>
        <v>2770.38611111111</v>
      </c>
      <c r="E90" s="12">
        <f t="shared" si="14"/>
        <v>2171.25416666667</v>
      </c>
      <c r="F90" s="12">
        <f t="shared" si="15"/>
        <v>1811.775</v>
      </c>
      <c r="G90" s="12">
        <f t="shared" si="16"/>
        <v>1572.12222222222</v>
      </c>
      <c r="H90" s="12">
        <f t="shared" si="17"/>
        <v>1400.94166666667</v>
      </c>
      <c r="I90" s="12">
        <f t="shared" si="18"/>
        <v>1272.55625</v>
      </c>
      <c r="J90" s="12">
        <f t="shared" si="19"/>
        <v>1172.70092592593</v>
      </c>
      <c r="K90" s="12">
        <f t="shared" si="20"/>
        <v>1092.81666666667</v>
      </c>
    </row>
    <row r="91" spans="1:11">
      <c r="A91" s="13">
        <f t="shared" ref="A91:A154" si="21">+A90+1000</f>
        <v>86000</v>
      </c>
      <c r="B91" s="12">
        <f t="shared" si="11"/>
        <v>7652.42333333333</v>
      </c>
      <c r="C91" s="12">
        <f t="shared" si="12"/>
        <v>4015.34</v>
      </c>
      <c r="D91" s="12">
        <f t="shared" si="13"/>
        <v>2802.97888888889</v>
      </c>
      <c r="E91" s="12">
        <f t="shared" si="14"/>
        <v>2196.79833333333</v>
      </c>
      <c r="F91" s="12">
        <f t="shared" si="15"/>
        <v>1833.09</v>
      </c>
      <c r="G91" s="12">
        <f t="shared" si="16"/>
        <v>1590.61777777778</v>
      </c>
      <c r="H91" s="12">
        <f t="shared" si="17"/>
        <v>1417.42333333333</v>
      </c>
      <c r="I91" s="12">
        <f t="shared" si="18"/>
        <v>1287.5275</v>
      </c>
      <c r="J91" s="12">
        <f t="shared" si="19"/>
        <v>1186.49740740741</v>
      </c>
      <c r="K91" s="12">
        <f t="shared" si="20"/>
        <v>1105.67333333333</v>
      </c>
    </row>
    <row r="92" spans="1:11">
      <c r="A92" s="13">
        <f t="shared" si="21"/>
        <v>87000</v>
      </c>
      <c r="B92" s="12">
        <f t="shared" si="11"/>
        <v>7741.405</v>
      </c>
      <c r="C92" s="12">
        <f t="shared" si="12"/>
        <v>4062.03</v>
      </c>
      <c r="D92" s="12">
        <f t="shared" si="13"/>
        <v>2835.57166666667</v>
      </c>
      <c r="E92" s="12">
        <f t="shared" si="14"/>
        <v>2222.3425</v>
      </c>
      <c r="F92" s="12">
        <f t="shared" si="15"/>
        <v>1854.405</v>
      </c>
      <c r="G92" s="12">
        <f t="shared" si="16"/>
        <v>1609.11333333333</v>
      </c>
      <c r="H92" s="12">
        <f t="shared" si="17"/>
        <v>1433.905</v>
      </c>
      <c r="I92" s="12">
        <f t="shared" si="18"/>
        <v>1302.49875</v>
      </c>
      <c r="J92" s="12">
        <f t="shared" si="19"/>
        <v>1200.29388888889</v>
      </c>
      <c r="K92" s="12">
        <f t="shared" si="20"/>
        <v>1118.53</v>
      </c>
    </row>
    <row r="93" spans="1:11">
      <c r="A93" s="13">
        <f t="shared" si="21"/>
        <v>88000</v>
      </c>
      <c r="B93" s="12">
        <f t="shared" si="11"/>
        <v>7830.38666666667</v>
      </c>
      <c r="C93" s="12">
        <f t="shared" si="12"/>
        <v>4108.72</v>
      </c>
      <c r="D93" s="12">
        <f t="shared" si="13"/>
        <v>2868.16444444444</v>
      </c>
      <c r="E93" s="12">
        <f t="shared" si="14"/>
        <v>2247.88666666667</v>
      </c>
      <c r="F93" s="12">
        <f t="shared" si="15"/>
        <v>1875.72</v>
      </c>
      <c r="G93" s="12">
        <f t="shared" si="16"/>
        <v>1627.60888888889</v>
      </c>
      <c r="H93" s="12">
        <f t="shared" si="17"/>
        <v>1450.38666666667</v>
      </c>
      <c r="I93" s="12">
        <f t="shared" si="18"/>
        <v>1317.47</v>
      </c>
      <c r="J93" s="12">
        <f t="shared" si="19"/>
        <v>1214.09037037037</v>
      </c>
      <c r="K93" s="12">
        <f t="shared" si="20"/>
        <v>1131.38666666667</v>
      </c>
    </row>
    <row r="94" spans="1:11">
      <c r="A94" s="13">
        <f t="shared" si="21"/>
        <v>89000</v>
      </c>
      <c r="B94" s="12">
        <f t="shared" si="11"/>
        <v>7919.36833333333</v>
      </c>
      <c r="C94" s="12">
        <f t="shared" si="12"/>
        <v>4155.41</v>
      </c>
      <c r="D94" s="12">
        <f t="shared" si="13"/>
        <v>2900.75722222222</v>
      </c>
      <c r="E94" s="12">
        <f t="shared" si="14"/>
        <v>2273.43083333333</v>
      </c>
      <c r="F94" s="12">
        <f t="shared" si="15"/>
        <v>1897.035</v>
      </c>
      <c r="G94" s="12">
        <f t="shared" si="16"/>
        <v>1646.10444444444</v>
      </c>
      <c r="H94" s="12">
        <f t="shared" si="17"/>
        <v>1466.86833333333</v>
      </c>
      <c r="I94" s="12">
        <f t="shared" si="18"/>
        <v>1332.44125</v>
      </c>
      <c r="J94" s="12">
        <f t="shared" si="19"/>
        <v>1227.88685185185</v>
      </c>
      <c r="K94" s="12">
        <f t="shared" si="20"/>
        <v>1144.24333333333</v>
      </c>
    </row>
    <row r="95" spans="1:11">
      <c r="A95" s="13">
        <f t="shared" si="21"/>
        <v>90000</v>
      </c>
      <c r="B95" s="12">
        <f t="shared" si="11"/>
        <v>8008.35</v>
      </c>
      <c r="C95" s="12">
        <f t="shared" si="12"/>
        <v>4202.1</v>
      </c>
      <c r="D95" s="12">
        <f t="shared" si="13"/>
        <v>2933.35</v>
      </c>
      <c r="E95" s="12">
        <f t="shared" si="14"/>
        <v>2298.975</v>
      </c>
      <c r="F95" s="12">
        <f t="shared" si="15"/>
        <v>1918.35</v>
      </c>
      <c r="G95" s="12">
        <f t="shared" si="16"/>
        <v>1664.6</v>
      </c>
      <c r="H95" s="12">
        <f t="shared" si="17"/>
        <v>1483.35</v>
      </c>
      <c r="I95" s="12">
        <f t="shared" si="18"/>
        <v>1347.4125</v>
      </c>
      <c r="J95" s="12">
        <f t="shared" si="19"/>
        <v>1241.68333333333</v>
      </c>
      <c r="K95" s="12">
        <f t="shared" si="20"/>
        <v>1157.1</v>
      </c>
    </row>
    <row r="96" spans="1:11">
      <c r="A96" s="13">
        <f t="shared" si="21"/>
        <v>91000</v>
      </c>
      <c r="B96" s="12">
        <f t="shared" si="11"/>
        <v>8097.33166666667</v>
      </c>
      <c r="C96" s="12">
        <f t="shared" si="12"/>
        <v>4248.79</v>
      </c>
      <c r="D96" s="12">
        <f t="shared" si="13"/>
        <v>2965.94277777778</v>
      </c>
      <c r="E96" s="12">
        <f t="shared" si="14"/>
        <v>2324.51916666667</v>
      </c>
      <c r="F96" s="12">
        <f t="shared" si="15"/>
        <v>1939.665</v>
      </c>
      <c r="G96" s="12">
        <f t="shared" si="16"/>
        <v>1683.09555555556</v>
      </c>
      <c r="H96" s="12">
        <f t="shared" si="17"/>
        <v>1499.83166666667</v>
      </c>
      <c r="I96" s="12">
        <f t="shared" si="18"/>
        <v>1362.38375</v>
      </c>
      <c r="J96" s="12">
        <f t="shared" si="19"/>
        <v>1255.47981481481</v>
      </c>
      <c r="K96" s="12">
        <f t="shared" si="20"/>
        <v>1169.95666666667</v>
      </c>
    </row>
    <row r="97" spans="1:11">
      <c r="A97" s="13">
        <f t="shared" si="21"/>
        <v>92000</v>
      </c>
      <c r="B97" s="12">
        <f t="shared" si="11"/>
        <v>8186.31333333333</v>
      </c>
      <c r="C97" s="12">
        <f t="shared" si="12"/>
        <v>4295.48</v>
      </c>
      <c r="D97" s="12">
        <f t="shared" si="13"/>
        <v>2998.53555555556</v>
      </c>
      <c r="E97" s="12">
        <f t="shared" si="14"/>
        <v>2350.06333333333</v>
      </c>
      <c r="F97" s="12">
        <f t="shared" si="15"/>
        <v>1960.98</v>
      </c>
      <c r="G97" s="12">
        <f t="shared" si="16"/>
        <v>1701.59111111111</v>
      </c>
      <c r="H97" s="12">
        <f t="shared" si="17"/>
        <v>1516.31333333333</v>
      </c>
      <c r="I97" s="12">
        <f t="shared" si="18"/>
        <v>1377.355</v>
      </c>
      <c r="J97" s="12">
        <f t="shared" si="19"/>
        <v>1269.2762962963</v>
      </c>
      <c r="K97" s="12">
        <f t="shared" si="20"/>
        <v>1182.81333333333</v>
      </c>
    </row>
    <row r="98" spans="1:11">
      <c r="A98" s="13">
        <f t="shared" si="21"/>
        <v>93000</v>
      </c>
      <c r="B98" s="12">
        <f t="shared" si="11"/>
        <v>8275.295</v>
      </c>
      <c r="C98" s="12">
        <f t="shared" si="12"/>
        <v>4342.17</v>
      </c>
      <c r="D98" s="12">
        <f t="shared" si="13"/>
        <v>3031.12833333333</v>
      </c>
      <c r="E98" s="12">
        <f t="shared" si="14"/>
        <v>2375.6075</v>
      </c>
      <c r="F98" s="12">
        <f t="shared" si="15"/>
        <v>1982.295</v>
      </c>
      <c r="G98" s="12">
        <f t="shared" si="16"/>
        <v>1720.08666666667</v>
      </c>
      <c r="H98" s="12">
        <f t="shared" si="17"/>
        <v>1532.795</v>
      </c>
      <c r="I98" s="12">
        <f t="shared" si="18"/>
        <v>1392.32625</v>
      </c>
      <c r="J98" s="12">
        <f t="shared" si="19"/>
        <v>1283.07277777778</v>
      </c>
      <c r="K98" s="12">
        <f t="shared" si="20"/>
        <v>1195.67</v>
      </c>
    </row>
    <row r="99" spans="1:11">
      <c r="A99" s="13">
        <f t="shared" si="21"/>
        <v>94000</v>
      </c>
      <c r="B99" s="12">
        <f t="shared" si="11"/>
        <v>8364.27666666666</v>
      </c>
      <c r="C99" s="12">
        <f t="shared" si="12"/>
        <v>4388.86</v>
      </c>
      <c r="D99" s="12">
        <f t="shared" si="13"/>
        <v>3063.72111111111</v>
      </c>
      <c r="E99" s="12">
        <f t="shared" si="14"/>
        <v>2401.15166666667</v>
      </c>
      <c r="F99" s="12">
        <f t="shared" si="15"/>
        <v>2003.61</v>
      </c>
      <c r="G99" s="12">
        <f t="shared" si="16"/>
        <v>1738.58222222222</v>
      </c>
      <c r="H99" s="12">
        <f t="shared" si="17"/>
        <v>1549.27666666667</v>
      </c>
      <c r="I99" s="12">
        <f t="shared" si="18"/>
        <v>1407.2975</v>
      </c>
      <c r="J99" s="12">
        <f t="shared" si="19"/>
        <v>1296.86925925926</v>
      </c>
      <c r="K99" s="12">
        <f t="shared" si="20"/>
        <v>1208.52666666667</v>
      </c>
    </row>
    <row r="100" spans="1:11">
      <c r="A100" s="13">
        <f t="shared" si="21"/>
        <v>95000</v>
      </c>
      <c r="B100" s="12">
        <f t="shared" si="11"/>
        <v>8453.25833333333</v>
      </c>
      <c r="C100" s="12">
        <f t="shared" si="12"/>
        <v>4435.55</v>
      </c>
      <c r="D100" s="12">
        <f t="shared" si="13"/>
        <v>3096.31388888889</v>
      </c>
      <c r="E100" s="12">
        <f t="shared" si="14"/>
        <v>2426.69583333333</v>
      </c>
      <c r="F100" s="12">
        <f t="shared" si="15"/>
        <v>2024.925</v>
      </c>
      <c r="G100" s="12">
        <f t="shared" si="16"/>
        <v>1757.07777777778</v>
      </c>
      <c r="H100" s="12">
        <f t="shared" si="17"/>
        <v>1565.75833333333</v>
      </c>
      <c r="I100" s="12">
        <f t="shared" si="18"/>
        <v>1422.26875</v>
      </c>
      <c r="J100" s="12">
        <f t="shared" si="19"/>
        <v>1310.66574074074</v>
      </c>
      <c r="K100" s="12">
        <f t="shared" si="20"/>
        <v>1221.38333333333</v>
      </c>
    </row>
    <row r="101" spans="1:11">
      <c r="A101" s="13">
        <f t="shared" si="21"/>
        <v>96000</v>
      </c>
      <c r="B101" s="12">
        <f t="shared" si="11"/>
        <v>8542.24</v>
      </c>
      <c r="C101" s="12">
        <f t="shared" si="12"/>
        <v>4482.24</v>
      </c>
      <c r="D101" s="12">
        <f t="shared" si="13"/>
        <v>3128.90666666667</v>
      </c>
      <c r="E101" s="12">
        <f t="shared" si="14"/>
        <v>2452.24</v>
      </c>
      <c r="F101" s="12">
        <f t="shared" si="15"/>
        <v>2046.24</v>
      </c>
      <c r="G101" s="12">
        <f t="shared" si="16"/>
        <v>1775.57333333333</v>
      </c>
      <c r="H101" s="12">
        <f t="shared" si="17"/>
        <v>1582.24</v>
      </c>
      <c r="I101" s="12">
        <f t="shared" si="18"/>
        <v>1437.24</v>
      </c>
      <c r="J101" s="12">
        <f t="shared" si="19"/>
        <v>1324.46222222222</v>
      </c>
      <c r="K101" s="12">
        <f t="shared" si="20"/>
        <v>1234.24</v>
      </c>
    </row>
    <row r="102" spans="1:11">
      <c r="A102" s="13">
        <f t="shared" si="21"/>
        <v>97000</v>
      </c>
      <c r="B102" s="12">
        <f t="shared" si="11"/>
        <v>8631.22166666666</v>
      </c>
      <c r="C102" s="12">
        <f t="shared" si="12"/>
        <v>4528.93</v>
      </c>
      <c r="D102" s="12">
        <f t="shared" si="13"/>
        <v>3161.49944444444</v>
      </c>
      <c r="E102" s="12">
        <f t="shared" si="14"/>
        <v>2477.78416666667</v>
      </c>
      <c r="F102" s="12">
        <f t="shared" si="15"/>
        <v>2067.555</v>
      </c>
      <c r="G102" s="12">
        <f t="shared" si="16"/>
        <v>1794.06888888889</v>
      </c>
      <c r="H102" s="12">
        <f t="shared" si="17"/>
        <v>1598.72166666667</v>
      </c>
      <c r="I102" s="12">
        <f t="shared" si="18"/>
        <v>1452.21125</v>
      </c>
      <c r="J102" s="12">
        <f t="shared" si="19"/>
        <v>1338.2587037037</v>
      </c>
      <c r="K102" s="12">
        <f t="shared" si="20"/>
        <v>1247.09666666667</v>
      </c>
    </row>
    <row r="103" spans="1:11">
      <c r="A103" s="13">
        <f t="shared" si="21"/>
        <v>98000</v>
      </c>
      <c r="B103" s="12">
        <f t="shared" si="11"/>
        <v>8720.20333333333</v>
      </c>
      <c r="C103" s="12">
        <f t="shared" si="12"/>
        <v>4575.62</v>
      </c>
      <c r="D103" s="12">
        <f t="shared" si="13"/>
        <v>3194.09222222222</v>
      </c>
      <c r="E103" s="12">
        <f t="shared" si="14"/>
        <v>2503.32833333333</v>
      </c>
      <c r="F103" s="12">
        <f t="shared" si="15"/>
        <v>2088.87</v>
      </c>
      <c r="G103" s="12">
        <f t="shared" si="16"/>
        <v>1812.56444444444</v>
      </c>
      <c r="H103" s="12">
        <f t="shared" si="17"/>
        <v>1615.20333333333</v>
      </c>
      <c r="I103" s="12">
        <f t="shared" si="18"/>
        <v>1467.1825</v>
      </c>
      <c r="J103" s="12">
        <f t="shared" si="19"/>
        <v>1352.05518518519</v>
      </c>
      <c r="K103" s="12">
        <f t="shared" si="20"/>
        <v>1259.95333333333</v>
      </c>
    </row>
    <row r="104" spans="1:11">
      <c r="A104" s="13">
        <f t="shared" si="21"/>
        <v>99000</v>
      </c>
      <c r="B104" s="12">
        <f t="shared" si="11"/>
        <v>8809.185</v>
      </c>
      <c r="C104" s="12">
        <f t="shared" si="12"/>
        <v>4622.31</v>
      </c>
      <c r="D104" s="12">
        <f t="shared" si="13"/>
        <v>3226.685</v>
      </c>
      <c r="E104" s="12">
        <f t="shared" si="14"/>
        <v>2528.8725</v>
      </c>
      <c r="F104" s="12">
        <f t="shared" si="15"/>
        <v>2110.185</v>
      </c>
      <c r="G104" s="12">
        <f t="shared" si="16"/>
        <v>1831.06</v>
      </c>
      <c r="H104" s="12">
        <f t="shared" si="17"/>
        <v>1631.685</v>
      </c>
      <c r="I104" s="12">
        <f t="shared" si="18"/>
        <v>1482.15375</v>
      </c>
      <c r="J104" s="12">
        <f t="shared" si="19"/>
        <v>1365.85166666667</v>
      </c>
      <c r="K104" s="12">
        <f t="shared" si="20"/>
        <v>1272.81</v>
      </c>
    </row>
    <row r="105" spans="1:11">
      <c r="A105" s="13">
        <f t="shared" si="21"/>
        <v>100000</v>
      </c>
      <c r="B105" s="12">
        <f t="shared" si="11"/>
        <v>8898.16666666667</v>
      </c>
      <c r="C105" s="12">
        <f t="shared" si="12"/>
        <v>4669</v>
      </c>
      <c r="D105" s="12">
        <f t="shared" si="13"/>
        <v>3259.27777777778</v>
      </c>
      <c r="E105" s="12">
        <f t="shared" si="14"/>
        <v>2554.41666666667</v>
      </c>
      <c r="F105" s="12">
        <f t="shared" si="15"/>
        <v>2131.5</v>
      </c>
      <c r="G105" s="12">
        <f t="shared" si="16"/>
        <v>1849.55555555556</v>
      </c>
      <c r="H105" s="12">
        <f t="shared" si="17"/>
        <v>1648.16666666667</v>
      </c>
      <c r="I105" s="12">
        <f t="shared" si="18"/>
        <v>1497.125</v>
      </c>
      <c r="J105" s="12">
        <f t="shared" si="19"/>
        <v>1379.64814814815</v>
      </c>
      <c r="K105" s="12">
        <f t="shared" si="20"/>
        <v>1285.66666666667</v>
      </c>
    </row>
    <row r="106" spans="1:11">
      <c r="A106" s="13">
        <f t="shared" si="21"/>
        <v>101000</v>
      </c>
      <c r="B106" s="12">
        <f t="shared" si="11"/>
        <v>8987.14833333333</v>
      </c>
      <c r="C106" s="12">
        <f t="shared" si="12"/>
        <v>4715.69</v>
      </c>
      <c r="D106" s="12">
        <f t="shared" si="13"/>
        <v>3291.87055555556</v>
      </c>
      <c r="E106" s="12">
        <f t="shared" si="14"/>
        <v>2579.96083333333</v>
      </c>
      <c r="F106" s="12">
        <f t="shared" si="15"/>
        <v>2152.815</v>
      </c>
      <c r="G106" s="12">
        <f t="shared" si="16"/>
        <v>1868.05111111111</v>
      </c>
      <c r="H106" s="12">
        <f t="shared" si="17"/>
        <v>1664.64833333333</v>
      </c>
      <c r="I106" s="12">
        <f t="shared" si="18"/>
        <v>1512.09625</v>
      </c>
      <c r="J106" s="12">
        <f t="shared" si="19"/>
        <v>1393.44462962963</v>
      </c>
      <c r="K106" s="12">
        <f t="shared" si="20"/>
        <v>1298.52333333333</v>
      </c>
    </row>
    <row r="107" spans="1:11">
      <c r="A107" s="13">
        <f t="shared" si="21"/>
        <v>102000</v>
      </c>
      <c r="B107" s="12">
        <f t="shared" si="11"/>
        <v>9076.13</v>
      </c>
      <c r="C107" s="12">
        <f t="shared" si="12"/>
        <v>4762.38</v>
      </c>
      <c r="D107" s="12">
        <f t="shared" si="13"/>
        <v>3324.46333333333</v>
      </c>
      <c r="E107" s="12">
        <f t="shared" si="14"/>
        <v>2605.505</v>
      </c>
      <c r="F107" s="12">
        <f t="shared" si="15"/>
        <v>2174.13</v>
      </c>
      <c r="G107" s="12">
        <f t="shared" si="16"/>
        <v>1886.54666666667</v>
      </c>
      <c r="H107" s="12">
        <f t="shared" si="17"/>
        <v>1681.13</v>
      </c>
      <c r="I107" s="12">
        <f t="shared" si="18"/>
        <v>1527.0675</v>
      </c>
      <c r="J107" s="12">
        <f t="shared" si="19"/>
        <v>1407.24111111111</v>
      </c>
      <c r="K107" s="12">
        <f t="shared" si="20"/>
        <v>1311.38</v>
      </c>
    </row>
    <row r="108" spans="1:11">
      <c r="A108" s="13">
        <f t="shared" si="21"/>
        <v>103000</v>
      </c>
      <c r="B108" s="12">
        <f t="shared" si="11"/>
        <v>9165.11166666667</v>
      </c>
      <c r="C108" s="12">
        <f t="shared" si="12"/>
        <v>4809.07</v>
      </c>
      <c r="D108" s="12">
        <f t="shared" si="13"/>
        <v>3357.05611111111</v>
      </c>
      <c r="E108" s="12">
        <f t="shared" si="14"/>
        <v>2631.04916666667</v>
      </c>
      <c r="F108" s="12">
        <f t="shared" si="15"/>
        <v>2195.445</v>
      </c>
      <c r="G108" s="12">
        <f t="shared" si="16"/>
        <v>1905.04222222222</v>
      </c>
      <c r="H108" s="12">
        <f t="shared" si="17"/>
        <v>1697.61166666667</v>
      </c>
      <c r="I108" s="12">
        <f t="shared" si="18"/>
        <v>1542.03875</v>
      </c>
      <c r="J108" s="12">
        <f t="shared" si="19"/>
        <v>1421.03759259259</v>
      </c>
      <c r="K108" s="12">
        <f t="shared" si="20"/>
        <v>1324.23666666667</v>
      </c>
    </row>
    <row r="109" spans="1:11">
      <c r="A109" s="13">
        <f t="shared" si="21"/>
        <v>104000</v>
      </c>
      <c r="B109" s="12">
        <f t="shared" si="11"/>
        <v>9254.09333333333</v>
      </c>
      <c r="C109" s="12">
        <f t="shared" si="12"/>
        <v>4855.76</v>
      </c>
      <c r="D109" s="12">
        <f t="shared" si="13"/>
        <v>3389.64888888889</v>
      </c>
      <c r="E109" s="12">
        <f t="shared" si="14"/>
        <v>2656.59333333333</v>
      </c>
      <c r="F109" s="12">
        <f t="shared" si="15"/>
        <v>2216.76</v>
      </c>
      <c r="G109" s="12">
        <f t="shared" si="16"/>
        <v>1923.53777777778</v>
      </c>
      <c r="H109" s="12">
        <f t="shared" si="17"/>
        <v>1714.09333333333</v>
      </c>
      <c r="I109" s="12">
        <f t="shared" si="18"/>
        <v>1557.01</v>
      </c>
      <c r="J109" s="12">
        <f t="shared" si="19"/>
        <v>1434.83407407407</v>
      </c>
      <c r="K109" s="12">
        <f t="shared" si="20"/>
        <v>1337.09333333333</v>
      </c>
    </row>
    <row r="110" spans="1:11">
      <c r="A110" s="13">
        <f t="shared" si="21"/>
        <v>105000</v>
      </c>
      <c r="B110" s="12">
        <f t="shared" si="11"/>
        <v>9343.075</v>
      </c>
      <c r="C110" s="12">
        <f t="shared" si="12"/>
        <v>4902.45</v>
      </c>
      <c r="D110" s="12">
        <f t="shared" si="13"/>
        <v>3422.24166666667</v>
      </c>
      <c r="E110" s="12">
        <f t="shared" si="14"/>
        <v>2682.1375</v>
      </c>
      <c r="F110" s="12">
        <f t="shared" si="15"/>
        <v>2238.075</v>
      </c>
      <c r="G110" s="12">
        <f t="shared" si="16"/>
        <v>1942.03333333333</v>
      </c>
      <c r="H110" s="12">
        <f t="shared" si="17"/>
        <v>1730.575</v>
      </c>
      <c r="I110" s="12">
        <f t="shared" si="18"/>
        <v>1571.98125</v>
      </c>
      <c r="J110" s="12">
        <f t="shared" si="19"/>
        <v>1448.63055555556</v>
      </c>
      <c r="K110" s="12">
        <f t="shared" si="20"/>
        <v>1349.95</v>
      </c>
    </row>
    <row r="111" spans="1:11">
      <c r="A111" s="13">
        <f t="shared" si="21"/>
        <v>106000</v>
      </c>
      <c r="B111" s="12">
        <f t="shared" si="11"/>
        <v>9432.05666666667</v>
      </c>
      <c r="C111" s="12">
        <f t="shared" si="12"/>
        <v>4949.14</v>
      </c>
      <c r="D111" s="12">
        <f t="shared" si="13"/>
        <v>3454.83444444444</v>
      </c>
      <c r="E111" s="12">
        <f t="shared" si="14"/>
        <v>2707.68166666667</v>
      </c>
      <c r="F111" s="12">
        <f t="shared" si="15"/>
        <v>2259.39</v>
      </c>
      <c r="G111" s="12">
        <f t="shared" si="16"/>
        <v>1960.52888888889</v>
      </c>
      <c r="H111" s="12">
        <f t="shared" si="17"/>
        <v>1747.05666666667</v>
      </c>
      <c r="I111" s="12">
        <f t="shared" si="18"/>
        <v>1586.9525</v>
      </c>
      <c r="J111" s="12">
        <f t="shared" si="19"/>
        <v>1462.42703703704</v>
      </c>
      <c r="K111" s="12">
        <f t="shared" si="20"/>
        <v>1362.80666666667</v>
      </c>
    </row>
    <row r="112" spans="1:11">
      <c r="A112" s="13">
        <f t="shared" si="21"/>
        <v>107000</v>
      </c>
      <c r="B112" s="12">
        <f t="shared" si="11"/>
        <v>9521.03833333333</v>
      </c>
      <c r="C112" s="12">
        <f t="shared" si="12"/>
        <v>4995.83</v>
      </c>
      <c r="D112" s="12">
        <f t="shared" si="13"/>
        <v>3487.42722222222</v>
      </c>
      <c r="E112" s="12">
        <f t="shared" si="14"/>
        <v>2733.22583333333</v>
      </c>
      <c r="F112" s="12">
        <f t="shared" si="15"/>
        <v>2280.705</v>
      </c>
      <c r="G112" s="12">
        <f t="shared" si="16"/>
        <v>1979.02444444444</v>
      </c>
      <c r="H112" s="12">
        <f t="shared" si="17"/>
        <v>1763.53833333333</v>
      </c>
      <c r="I112" s="12">
        <f t="shared" si="18"/>
        <v>1601.92375</v>
      </c>
      <c r="J112" s="12">
        <f t="shared" si="19"/>
        <v>1476.22351851852</v>
      </c>
      <c r="K112" s="12">
        <f t="shared" si="20"/>
        <v>1375.66333333333</v>
      </c>
    </row>
    <row r="113" spans="1:11">
      <c r="A113" s="13">
        <f t="shared" si="21"/>
        <v>108000</v>
      </c>
      <c r="B113" s="12">
        <f t="shared" si="11"/>
        <v>9610.02</v>
      </c>
      <c r="C113" s="12">
        <f t="shared" si="12"/>
        <v>5042.52</v>
      </c>
      <c r="D113" s="12">
        <f t="shared" si="13"/>
        <v>3520.02</v>
      </c>
      <c r="E113" s="12">
        <f t="shared" si="14"/>
        <v>2758.77</v>
      </c>
      <c r="F113" s="12">
        <f t="shared" si="15"/>
        <v>2302.02</v>
      </c>
      <c r="G113" s="12">
        <f t="shared" si="16"/>
        <v>1997.52</v>
      </c>
      <c r="H113" s="12">
        <f t="shared" si="17"/>
        <v>1780.02</v>
      </c>
      <c r="I113" s="12">
        <f t="shared" si="18"/>
        <v>1616.895</v>
      </c>
      <c r="J113" s="12">
        <f t="shared" si="19"/>
        <v>1490.02</v>
      </c>
      <c r="K113" s="12">
        <f t="shared" si="20"/>
        <v>1388.52</v>
      </c>
    </row>
    <row r="114" spans="1:11">
      <c r="A114" s="13">
        <f t="shared" si="21"/>
        <v>109000</v>
      </c>
      <c r="B114" s="12">
        <f t="shared" si="11"/>
        <v>9699.00166666667</v>
      </c>
      <c r="C114" s="12">
        <f t="shared" si="12"/>
        <v>5089.21</v>
      </c>
      <c r="D114" s="12">
        <f t="shared" si="13"/>
        <v>3552.61277777778</v>
      </c>
      <c r="E114" s="12">
        <f t="shared" si="14"/>
        <v>2784.31416666667</v>
      </c>
      <c r="F114" s="12">
        <f t="shared" si="15"/>
        <v>2323.335</v>
      </c>
      <c r="G114" s="12">
        <f t="shared" si="16"/>
        <v>2016.01555555556</v>
      </c>
      <c r="H114" s="12">
        <f t="shared" si="17"/>
        <v>1796.50166666667</v>
      </c>
      <c r="I114" s="12">
        <f t="shared" si="18"/>
        <v>1631.86625</v>
      </c>
      <c r="J114" s="12">
        <f t="shared" si="19"/>
        <v>1503.81648148148</v>
      </c>
      <c r="K114" s="12">
        <f t="shared" si="20"/>
        <v>1401.37666666667</v>
      </c>
    </row>
    <row r="115" spans="1:11">
      <c r="A115" s="13">
        <f t="shared" si="21"/>
        <v>110000</v>
      </c>
      <c r="B115" s="12">
        <f t="shared" si="11"/>
        <v>9787.98333333333</v>
      </c>
      <c r="C115" s="12">
        <f t="shared" si="12"/>
        <v>5135.9</v>
      </c>
      <c r="D115" s="12">
        <f t="shared" si="13"/>
        <v>3585.20555555556</v>
      </c>
      <c r="E115" s="12">
        <f t="shared" si="14"/>
        <v>2809.85833333333</v>
      </c>
      <c r="F115" s="12">
        <f t="shared" si="15"/>
        <v>2344.65</v>
      </c>
      <c r="G115" s="12">
        <f t="shared" si="16"/>
        <v>2034.51111111111</v>
      </c>
      <c r="H115" s="12">
        <f t="shared" si="17"/>
        <v>1812.98333333333</v>
      </c>
      <c r="I115" s="12">
        <f t="shared" si="18"/>
        <v>1646.8375</v>
      </c>
      <c r="J115" s="12">
        <f t="shared" si="19"/>
        <v>1517.61296296296</v>
      </c>
      <c r="K115" s="12">
        <f t="shared" si="20"/>
        <v>1414.23333333333</v>
      </c>
    </row>
    <row r="116" spans="1:11">
      <c r="A116" s="13">
        <f t="shared" si="21"/>
        <v>111000</v>
      </c>
      <c r="B116" s="12">
        <f t="shared" si="11"/>
        <v>9876.965</v>
      </c>
      <c r="C116" s="12">
        <f t="shared" si="12"/>
        <v>5182.59</v>
      </c>
      <c r="D116" s="12">
        <f t="shared" si="13"/>
        <v>3617.79833333333</v>
      </c>
      <c r="E116" s="12">
        <f t="shared" si="14"/>
        <v>2835.4025</v>
      </c>
      <c r="F116" s="12">
        <f t="shared" si="15"/>
        <v>2365.965</v>
      </c>
      <c r="G116" s="12">
        <f t="shared" si="16"/>
        <v>2053.00666666667</v>
      </c>
      <c r="H116" s="12">
        <f t="shared" si="17"/>
        <v>1829.465</v>
      </c>
      <c r="I116" s="12">
        <f t="shared" si="18"/>
        <v>1661.80875</v>
      </c>
      <c r="J116" s="12">
        <f t="shared" si="19"/>
        <v>1531.40944444444</v>
      </c>
      <c r="K116" s="12">
        <f t="shared" si="20"/>
        <v>1427.09</v>
      </c>
    </row>
    <row r="117" spans="1:11">
      <c r="A117" s="13">
        <f t="shared" si="21"/>
        <v>112000</v>
      </c>
      <c r="B117" s="12">
        <f t="shared" si="11"/>
        <v>9965.94666666666</v>
      </c>
      <c r="C117" s="12">
        <f t="shared" si="12"/>
        <v>5229.28</v>
      </c>
      <c r="D117" s="12">
        <f t="shared" si="13"/>
        <v>3650.39111111111</v>
      </c>
      <c r="E117" s="12">
        <f t="shared" si="14"/>
        <v>2860.94666666667</v>
      </c>
      <c r="F117" s="12">
        <f t="shared" si="15"/>
        <v>2387.28</v>
      </c>
      <c r="G117" s="12">
        <f t="shared" si="16"/>
        <v>2071.50222222222</v>
      </c>
      <c r="H117" s="12">
        <f t="shared" si="17"/>
        <v>1845.94666666667</v>
      </c>
      <c r="I117" s="12">
        <f t="shared" si="18"/>
        <v>1676.78</v>
      </c>
      <c r="J117" s="12">
        <f t="shared" si="19"/>
        <v>1545.20592592593</v>
      </c>
      <c r="K117" s="12">
        <f t="shared" si="20"/>
        <v>1439.94666666667</v>
      </c>
    </row>
    <row r="118" spans="1:11">
      <c r="A118" s="13">
        <f t="shared" si="21"/>
        <v>113000</v>
      </c>
      <c r="B118" s="12">
        <f t="shared" si="11"/>
        <v>10054.9283333333</v>
      </c>
      <c r="C118" s="12">
        <f t="shared" si="12"/>
        <v>5275.97</v>
      </c>
      <c r="D118" s="12">
        <f t="shared" si="13"/>
        <v>3682.98388888889</v>
      </c>
      <c r="E118" s="12">
        <f t="shared" si="14"/>
        <v>2886.49083333333</v>
      </c>
      <c r="F118" s="12">
        <f t="shared" si="15"/>
        <v>2408.595</v>
      </c>
      <c r="G118" s="12">
        <f t="shared" si="16"/>
        <v>2089.99777777778</v>
      </c>
      <c r="H118" s="12">
        <f t="shared" si="17"/>
        <v>1862.42833333333</v>
      </c>
      <c r="I118" s="12">
        <f t="shared" si="18"/>
        <v>1691.75125</v>
      </c>
      <c r="J118" s="12">
        <f t="shared" si="19"/>
        <v>1559.00240740741</v>
      </c>
      <c r="K118" s="12">
        <f t="shared" si="20"/>
        <v>1452.80333333333</v>
      </c>
    </row>
    <row r="119" spans="1:11">
      <c r="A119" s="13">
        <f t="shared" si="21"/>
        <v>114000</v>
      </c>
      <c r="B119" s="12">
        <f t="shared" si="11"/>
        <v>10143.91</v>
      </c>
      <c r="C119" s="12">
        <f t="shared" si="12"/>
        <v>5322.66</v>
      </c>
      <c r="D119" s="12">
        <f t="shared" si="13"/>
        <v>3715.57666666667</v>
      </c>
      <c r="E119" s="12">
        <f t="shared" si="14"/>
        <v>2912.035</v>
      </c>
      <c r="F119" s="12">
        <f t="shared" si="15"/>
        <v>2429.91</v>
      </c>
      <c r="G119" s="12">
        <f t="shared" si="16"/>
        <v>2108.49333333333</v>
      </c>
      <c r="H119" s="12">
        <f t="shared" si="17"/>
        <v>1878.91</v>
      </c>
      <c r="I119" s="12">
        <f t="shared" si="18"/>
        <v>1706.7225</v>
      </c>
      <c r="J119" s="12">
        <f t="shared" si="19"/>
        <v>1572.79888888889</v>
      </c>
      <c r="K119" s="12">
        <f t="shared" si="20"/>
        <v>1465.66</v>
      </c>
    </row>
    <row r="120" spans="1:11">
      <c r="A120" s="13">
        <f t="shared" si="21"/>
        <v>115000</v>
      </c>
      <c r="B120" s="12">
        <f t="shared" si="11"/>
        <v>10232.8916666667</v>
      </c>
      <c r="C120" s="12">
        <f t="shared" si="12"/>
        <v>5369.35</v>
      </c>
      <c r="D120" s="12">
        <f t="shared" si="13"/>
        <v>3748.16944444444</v>
      </c>
      <c r="E120" s="12">
        <f t="shared" si="14"/>
        <v>2937.57916666667</v>
      </c>
      <c r="F120" s="12">
        <f t="shared" si="15"/>
        <v>2451.225</v>
      </c>
      <c r="G120" s="12">
        <f t="shared" si="16"/>
        <v>2126.98888888889</v>
      </c>
      <c r="H120" s="12">
        <f t="shared" si="17"/>
        <v>1895.39166666667</v>
      </c>
      <c r="I120" s="12">
        <f t="shared" si="18"/>
        <v>1721.69375</v>
      </c>
      <c r="J120" s="12">
        <f t="shared" si="19"/>
        <v>1586.59537037037</v>
      </c>
      <c r="K120" s="12">
        <f t="shared" si="20"/>
        <v>1478.51666666667</v>
      </c>
    </row>
    <row r="121" spans="1:11">
      <c r="A121" s="13">
        <f t="shared" si="21"/>
        <v>116000</v>
      </c>
      <c r="B121" s="12">
        <f t="shared" si="11"/>
        <v>10321.8733333333</v>
      </c>
      <c r="C121" s="12">
        <f t="shared" si="12"/>
        <v>5416.04</v>
      </c>
      <c r="D121" s="12">
        <f t="shared" si="13"/>
        <v>3780.76222222222</v>
      </c>
      <c r="E121" s="12">
        <f t="shared" si="14"/>
        <v>2963.12333333333</v>
      </c>
      <c r="F121" s="12">
        <f t="shared" si="15"/>
        <v>2472.54</v>
      </c>
      <c r="G121" s="12">
        <f t="shared" si="16"/>
        <v>2145.48444444444</v>
      </c>
      <c r="H121" s="12">
        <f t="shared" si="17"/>
        <v>1911.87333333333</v>
      </c>
      <c r="I121" s="12">
        <f t="shared" si="18"/>
        <v>1736.665</v>
      </c>
      <c r="J121" s="12">
        <f t="shared" si="19"/>
        <v>1600.39185185185</v>
      </c>
      <c r="K121" s="12">
        <f t="shared" si="20"/>
        <v>1491.37333333333</v>
      </c>
    </row>
    <row r="122" spans="1:11">
      <c r="A122" s="13">
        <f t="shared" si="21"/>
        <v>117000</v>
      </c>
      <c r="B122" s="12">
        <f t="shared" si="11"/>
        <v>10410.855</v>
      </c>
      <c r="C122" s="12">
        <f t="shared" si="12"/>
        <v>5462.73</v>
      </c>
      <c r="D122" s="12">
        <f t="shared" si="13"/>
        <v>3813.355</v>
      </c>
      <c r="E122" s="12">
        <f t="shared" si="14"/>
        <v>2988.6675</v>
      </c>
      <c r="F122" s="12">
        <f t="shared" si="15"/>
        <v>2493.855</v>
      </c>
      <c r="G122" s="12">
        <f t="shared" si="16"/>
        <v>2163.98</v>
      </c>
      <c r="H122" s="12">
        <f t="shared" si="17"/>
        <v>1928.355</v>
      </c>
      <c r="I122" s="12">
        <f t="shared" si="18"/>
        <v>1751.63625</v>
      </c>
      <c r="J122" s="12">
        <f t="shared" si="19"/>
        <v>1614.18833333333</v>
      </c>
      <c r="K122" s="12">
        <f t="shared" si="20"/>
        <v>1504.23</v>
      </c>
    </row>
    <row r="123" spans="1:11">
      <c r="A123" s="13">
        <f t="shared" si="21"/>
        <v>118000</v>
      </c>
      <c r="B123" s="12">
        <f t="shared" si="11"/>
        <v>10499.8366666667</v>
      </c>
      <c r="C123" s="12">
        <f t="shared" si="12"/>
        <v>5509.42</v>
      </c>
      <c r="D123" s="12">
        <f t="shared" si="13"/>
        <v>3845.94777777778</v>
      </c>
      <c r="E123" s="12">
        <f t="shared" si="14"/>
        <v>3014.21166666667</v>
      </c>
      <c r="F123" s="12">
        <f t="shared" si="15"/>
        <v>2515.17</v>
      </c>
      <c r="G123" s="12">
        <f t="shared" si="16"/>
        <v>2182.47555555556</v>
      </c>
      <c r="H123" s="12">
        <f t="shared" si="17"/>
        <v>1944.83666666667</v>
      </c>
      <c r="I123" s="12">
        <f t="shared" si="18"/>
        <v>1766.6075</v>
      </c>
      <c r="J123" s="12">
        <f t="shared" si="19"/>
        <v>1627.98481481481</v>
      </c>
      <c r="K123" s="12">
        <f t="shared" si="20"/>
        <v>1517.08666666667</v>
      </c>
    </row>
    <row r="124" spans="1:11">
      <c r="A124" s="13">
        <f t="shared" si="21"/>
        <v>119000</v>
      </c>
      <c r="B124" s="12">
        <f t="shared" si="11"/>
        <v>10588.8183333333</v>
      </c>
      <c r="C124" s="12">
        <f t="shared" si="12"/>
        <v>5556.11</v>
      </c>
      <c r="D124" s="12">
        <f t="shared" si="13"/>
        <v>3878.54055555556</v>
      </c>
      <c r="E124" s="12">
        <f t="shared" si="14"/>
        <v>3039.75583333333</v>
      </c>
      <c r="F124" s="12">
        <f t="shared" si="15"/>
        <v>2536.485</v>
      </c>
      <c r="G124" s="12">
        <f t="shared" si="16"/>
        <v>2200.97111111111</v>
      </c>
      <c r="H124" s="12">
        <f t="shared" si="17"/>
        <v>1961.31833333333</v>
      </c>
      <c r="I124" s="12">
        <f t="shared" si="18"/>
        <v>1781.57875</v>
      </c>
      <c r="J124" s="12">
        <f t="shared" si="19"/>
        <v>1641.7812962963</v>
      </c>
      <c r="K124" s="12">
        <f t="shared" si="20"/>
        <v>1529.94333333333</v>
      </c>
    </row>
    <row r="125" spans="1:11">
      <c r="A125" s="13">
        <f t="shared" si="21"/>
        <v>120000</v>
      </c>
      <c r="B125" s="12">
        <f t="shared" si="11"/>
        <v>10677.8</v>
      </c>
      <c r="C125" s="12">
        <f t="shared" si="12"/>
        <v>5602.8</v>
      </c>
      <c r="D125" s="12">
        <f t="shared" si="13"/>
        <v>3911.13333333333</v>
      </c>
      <c r="E125" s="12">
        <f t="shared" si="14"/>
        <v>3065.3</v>
      </c>
      <c r="F125" s="12">
        <f t="shared" si="15"/>
        <v>2557.8</v>
      </c>
      <c r="G125" s="12">
        <f t="shared" si="16"/>
        <v>2219.46666666667</v>
      </c>
      <c r="H125" s="12">
        <f t="shared" si="17"/>
        <v>1977.8</v>
      </c>
      <c r="I125" s="12">
        <f t="shared" si="18"/>
        <v>1796.55</v>
      </c>
      <c r="J125" s="12">
        <f t="shared" si="19"/>
        <v>1655.57777777778</v>
      </c>
      <c r="K125" s="12">
        <f t="shared" si="20"/>
        <v>1542.8</v>
      </c>
    </row>
    <row r="126" spans="1:11">
      <c r="A126" s="13">
        <f t="shared" si="21"/>
        <v>121000</v>
      </c>
      <c r="B126" s="12">
        <f t="shared" si="11"/>
        <v>10766.7816666667</v>
      </c>
      <c r="C126" s="12">
        <f t="shared" si="12"/>
        <v>5649.49</v>
      </c>
      <c r="D126" s="12">
        <f t="shared" si="13"/>
        <v>3943.72611111111</v>
      </c>
      <c r="E126" s="12">
        <f t="shared" si="14"/>
        <v>3090.84416666667</v>
      </c>
      <c r="F126" s="12">
        <f t="shared" si="15"/>
        <v>2579.115</v>
      </c>
      <c r="G126" s="12">
        <f t="shared" si="16"/>
        <v>2237.96222222222</v>
      </c>
      <c r="H126" s="12">
        <f t="shared" si="17"/>
        <v>1994.28166666667</v>
      </c>
      <c r="I126" s="12">
        <f t="shared" si="18"/>
        <v>1811.52125</v>
      </c>
      <c r="J126" s="12">
        <f t="shared" si="19"/>
        <v>1669.37425925926</v>
      </c>
      <c r="K126" s="12">
        <f t="shared" si="20"/>
        <v>1555.65666666667</v>
      </c>
    </row>
    <row r="127" spans="1:11">
      <c r="A127" s="13">
        <f t="shared" si="21"/>
        <v>122000</v>
      </c>
      <c r="B127" s="12">
        <f t="shared" si="11"/>
        <v>10855.7633333333</v>
      </c>
      <c r="C127" s="12">
        <f t="shared" si="12"/>
        <v>5696.18</v>
      </c>
      <c r="D127" s="12">
        <f t="shared" si="13"/>
        <v>3976.31888888889</v>
      </c>
      <c r="E127" s="12">
        <f t="shared" si="14"/>
        <v>3116.38833333333</v>
      </c>
      <c r="F127" s="12">
        <f t="shared" si="15"/>
        <v>2600.43</v>
      </c>
      <c r="G127" s="12">
        <f t="shared" si="16"/>
        <v>2256.45777777778</v>
      </c>
      <c r="H127" s="12">
        <f t="shared" si="17"/>
        <v>2010.76333333333</v>
      </c>
      <c r="I127" s="12">
        <f t="shared" si="18"/>
        <v>1826.4925</v>
      </c>
      <c r="J127" s="12">
        <f t="shared" si="19"/>
        <v>1683.17074074074</v>
      </c>
      <c r="K127" s="12">
        <f t="shared" si="20"/>
        <v>1568.51333333333</v>
      </c>
    </row>
    <row r="128" spans="1:11">
      <c r="A128" s="13">
        <f t="shared" si="21"/>
        <v>123000</v>
      </c>
      <c r="B128" s="12">
        <f t="shared" si="11"/>
        <v>10944.745</v>
      </c>
      <c r="C128" s="12">
        <f t="shared" si="12"/>
        <v>5742.87</v>
      </c>
      <c r="D128" s="12">
        <f t="shared" si="13"/>
        <v>4008.91166666667</v>
      </c>
      <c r="E128" s="12">
        <f t="shared" si="14"/>
        <v>3141.9325</v>
      </c>
      <c r="F128" s="12">
        <f t="shared" si="15"/>
        <v>2621.745</v>
      </c>
      <c r="G128" s="12">
        <f t="shared" si="16"/>
        <v>2274.95333333333</v>
      </c>
      <c r="H128" s="12">
        <f t="shared" si="17"/>
        <v>2027.245</v>
      </c>
      <c r="I128" s="12">
        <f t="shared" si="18"/>
        <v>1841.46375</v>
      </c>
      <c r="J128" s="12">
        <f t="shared" si="19"/>
        <v>1696.96722222222</v>
      </c>
      <c r="K128" s="12">
        <f t="shared" si="20"/>
        <v>1581.37</v>
      </c>
    </row>
    <row r="129" spans="1:11">
      <c r="A129" s="13">
        <f t="shared" si="21"/>
        <v>124000</v>
      </c>
      <c r="B129" s="12">
        <f t="shared" si="11"/>
        <v>11033.7266666667</v>
      </c>
      <c r="C129" s="12">
        <f t="shared" si="12"/>
        <v>5789.56</v>
      </c>
      <c r="D129" s="12">
        <f t="shared" si="13"/>
        <v>4041.50444444444</v>
      </c>
      <c r="E129" s="12">
        <f t="shared" si="14"/>
        <v>3167.47666666667</v>
      </c>
      <c r="F129" s="12">
        <f t="shared" si="15"/>
        <v>2643.06</v>
      </c>
      <c r="G129" s="12">
        <f t="shared" si="16"/>
        <v>2293.44888888889</v>
      </c>
      <c r="H129" s="12">
        <f t="shared" si="17"/>
        <v>2043.72666666667</v>
      </c>
      <c r="I129" s="12">
        <f t="shared" si="18"/>
        <v>1856.435</v>
      </c>
      <c r="J129" s="12">
        <f t="shared" si="19"/>
        <v>1710.7637037037</v>
      </c>
      <c r="K129" s="12">
        <f t="shared" si="20"/>
        <v>1594.22666666667</v>
      </c>
    </row>
    <row r="130" spans="1:11">
      <c r="A130" s="13">
        <f t="shared" si="21"/>
        <v>125000</v>
      </c>
      <c r="B130" s="12">
        <f t="shared" si="11"/>
        <v>11122.7083333333</v>
      </c>
      <c r="C130" s="12">
        <f t="shared" si="12"/>
        <v>5836.25</v>
      </c>
      <c r="D130" s="12">
        <f t="shared" si="13"/>
        <v>4074.09722222222</v>
      </c>
      <c r="E130" s="12">
        <f t="shared" si="14"/>
        <v>3193.02083333333</v>
      </c>
      <c r="F130" s="12">
        <f t="shared" si="15"/>
        <v>2664.375</v>
      </c>
      <c r="G130" s="12">
        <f t="shared" si="16"/>
        <v>2311.94444444444</v>
      </c>
      <c r="H130" s="12">
        <f t="shared" si="17"/>
        <v>2060.20833333333</v>
      </c>
      <c r="I130" s="12">
        <f t="shared" si="18"/>
        <v>1871.40625</v>
      </c>
      <c r="J130" s="12">
        <f t="shared" si="19"/>
        <v>1724.56018518518</v>
      </c>
      <c r="K130" s="12">
        <f t="shared" si="20"/>
        <v>1607.08333333333</v>
      </c>
    </row>
    <row r="131" spans="1:11">
      <c r="A131" s="13">
        <f t="shared" si="21"/>
        <v>126000</v>
      </c>
      <c r="B131" s="12">
        <f t="shared" si="11"/>
        <v>11211.69</v>
      </c>
      <c r="C131" s="12">
        <f t="shared" si="12"/>
        <v>5882.94</v>
      </c>
      <c r="D131" s="12">
        <f t="shared" si="13"/>
        <v>4106.69</v>
      </c>
      <c r="E131" s="12">
        <f t="shared" si="14"/>
        <v>3218.565</v>
      </c>
      <c r="F131" s="12">
        <f t="shared" si="15"/>
        <v>2685.69</v>
      </c>
      <c r="G131" s="12">
        <f t="shared" si="16"/>
        <v>2330.44</v>
      </c>
      <c r="H131" s="12">
        <f t="shared" si="17"/>
        <v>2076.69</v>
      </c>
      <c r="I131" s="12">
        <f t="shared" si="18"/>
        <v>1886.3775</v>
      </c>
      <c r="J131" s="12">
        <f t="shared" si="19"/>
        <v>1738.35666666667</v>
      </c>
      <c r="K131" s="12">
        <f t="shared" si="20"/>
        <v>1619.94</v>
      </c>
    </row>
    <row r="132" spans="1:11">
      <c r="A132" s="13">
        <f t="shared" si="21"/>
        <v>127000</v>
      </c>
      <c r="B132" s="12">
        <f t="shared" si="11"/>
        <v>11300.6716666667</v>
      </c>
      <c r="C132" s="12">
        <f t="shared" si="12"/>
        <v>5929.63</v>
      </c>
      <c r="D132" s="12">
        <f t="shared" si="13"/>
        <v>4139.28277777778</v>
      </c>
      <c r="E132" s="12">
        <f t="shared" si="14"/>
        <v>3244.10916666667</v>
      </c>
      <c r="F132" s="12">
        <f t="shared" si="15"/>
        <v>2707.005</v>
      </c>
      <c r="G132" s="12">
        <f t="shared" si="16"/>
        <v>2348.93555555556</v>
      </c>
      <c r="H132" s="12">
        <f t="shared" si="17"/>
        <v>2093.17166666667</v>
      </c>
      <c r="I132" s="12">
        <f t="shared" si="18"/>
        <v>1901.34875</v>
      </c>
      <c r="J132" s="12">
        <f t="shared" si="19"/>
        <v>1752.15314814815</v>
      </c>
      <c r="K132" s="12">
        <f t="shared" si="20"/>
        <v>1632.79666666667</v>
      </c>
    </row>
    <row r="133" spans="1:11">
      <c r="A133" s="13">
        <f t="shared" si="21"/>
        <v>128000</v>
      </c>
      <c r="B133" s="12">
        <f t="shared" si="11"/>
        <v>11389.6533333333</v>
      </c>
      <c r="C133" s="12">
        <f t="shared" si="12"/>
        <v>5976.32</v>
      </c>
      <c r="D133" s="12">
        <f t="shared" si="13"/>
        <v>4171.87555555556</v>
      </c>
      <c r="E133" s="12">
        <f t="shared" si="14"/>
        <v>3269.65333333333</v>
      </c>
      <c r="F133" s="12">
        <f t="shared" si="15"/>
        <v>2728.32</v>
      </c>
      <c r="G133" s="12">
        <f t="shared" si="16"/>
        <v>2367.43111111111</v>
      </c>
      <c r="H133" s="12">
        <f t="shared" si="17"/>
        <v>2109.65333333333</v>
      </c>
      <c r="I133" s="12">
        <f t="shared" si="18"/>
        <v>1916.32</v>
      </c>
      <c r="J133" s="12">
        <f t="shared" si="19"/>
        <v>1765.94962962963</v>
      </c>
      <c r="K133" s="12">
        <f t="shared" si="20"/>
        <v>1645.65333333333</v>
      </c>
    </row>
    <row r="134" spans="1:11">
      <c r="A134" s="13">
        <f t="shared" si="21"/>
        <v>129000</v>
      </c>
      <c r="B134" s="12">
        <f t="shared" si="11"/>
        <v>11478.635</v>
      </c>
      <c r="C134" s="12">
        <f t="shared" si="12"/>
        <v>6023.01</v>
      </c>
      <c r="D134" s="12">
        <f t="shared" si="13"/>
        <v>4204.46833333333</v>
      </c>
      <c r="E134" s="12">
        <f t="shared" si="14"/>
        <v>3295.1975</v>
      </c>
      <c r="F134" s="12">
        <f t="shared" si="15"/>
        <v>2749.635</v>
      </c>
      <c r="G134" s="12">
        <f t="shared" si="16"/>
        <v>2385.92666666667</v>
      </c>
      <c r="H134" s="12">
        <f t="shared" si="17"/>
        <v>2126.135</v>
      </c>
      <c r="I134" s="12">
        <f t="shared" si="18"/>
        <v>1931.29125</v>
      </c>
      <c r="J134" s="12">
        <f t="shared" si="19"/>
        <v>1779.74611111111</v>
      </c>
      <c r="K134" s="12">
        <f t="shared" si="20"/>
        <v>1658.51</v>
      </c>
    </row>
    <row r="135" spans="1:11">
      <c r="A135" s="13">
        <f t="shared" si="21"/>
        <v>130000</v>
      </c>
      <c r="B135" s="12">
        <f t="shared" si="11"/>
        <v>11567.6166666667</v>
      </c>
      <c r="C135" s="12">
        <f t="shared" si="12"/>
        <v>6069.7</v>
      </c>
      <c r="D135" s="12">
        <f t="shared" si="13"/>
        <v>4237.06111111111</v>
      </c>
      <c r="E135" s="12">
        <f t="shared" si="14"/>
        <v>3320.74166666667</v>
      </c>
      <c r="F135" s="12">
        <f t="shared" si="15"/>
        <v>2770.95</v>
      </c>
      <c r="G135" s="12">
        <f t="shared" si="16"/>
        <v>2404.42222222222</v>
      </c>
      <c r="H135" s="12">
        <f t="shared" si="17"/>
        <v>2142.61666666667</v>
      </c>
      <c r="I135" s="12">
        <f t="shared" si="18"/>
        <v>1946.2625</v>
      </c>
      <c r="J135" s="12">
        <f t="shared" si="19"/>
        <v>1793.54259259259</v>
      </c>
      <c r="K135" s="12">
        <f t="shared" si="20"/>
        <v>1671.36666666667</v>
      </c>
    </row>
    <row r="136" spans="1:11">
      <c r="A136" s="13">
        <f t="shared" si="21"/>
        <v>131000</v>
      </c>
      <c r="B136" s="12">
        <f t="shared" ref="B136:B155" si="22">((A136*$B$6*$B$5+A136)/$B$5)*$L$4</f>
        <v>11656.5983333333</v>
      </c>
      <c r="C136" s="12">
        <f t="shared" ref="C136:C155" si="23">((A136*$B$6*$C$5+A136)/$C$5)*$L$4</f>
        <v>6116.39</v>
      </c>
      <c r="D136" s="12">
        <f t="shared" ref="D136:D155" si="24">((A136*$B$6*$D$5+A136)/$D$5)*$L$4</f>
        <v>4269.65388888889</v>
      </c>
      <c r="E136" s="12">
        <f t="shared" ref="E136:E155" si="25">((A136*$B$6*$E$5+A136)/$E$5)*$L$4</f>
        <v>3346.28583333333</v>
      </c>
      <c r="F136" s="12">
        <f t="shared" ref="F136:F155" si="26">((A136*$B$6*$F$5+A136)/$F$5)*$L$4</f>
        <v>2792.265</v>
      </c>
      <c r="G136" s="12">
        <f t="shared" ref="G136:G155" si="27">((A136*$B$6*$G$5+A136)/$G$5)*$L$4</f>
        <v>2422.91777777778</v>
      </c>
      <c r="H136" s="12">
        <f t="shared" ref="H136:H155" si="28">((A136*$B$6*$H$5+A136)/$H$5)*$L$4</f>
        <v>2159.09833333333</v>
      </c>
      <c r="I136" s="12">
        <f t="shared" ref="I136:I155" si="29">((A136*$B$6*$I$5+A136)/$I$5)*$L$4</f>
        <v>1961.23375</v>
      </c>
      <c r="J136" s="12">
        <f t="shared" ref="J136:J155" si="30">((A136*$B$6*$J$5+A136)/$J$5)*$L$4</f>
        <v>1807.33907407407</v>
      </c>
      <c r="K136" s="12">
        <f t="shared" si="20"/>
        <v>1684.22333333333</v>
      </c>
    </row>
    <row r="137" spans="1:11">
      <c r="A137" s="13">
        <f t="shared" si="21"/>
        <v>132000</v>
      </c>
      <c r="B137" s="12">
        <f t="shared" si="22"/>
        <v>11745.58</v>
      </c>
      <c r="C137" s="12">
        <f t="shared" si="23"/>
        <v>6163.08</v>
      </c>
      <c r="D137" s="12">
        <f t="shared" si="24"/>
        <v>4302.24666666667</v>
      </c>
      <c r="E137" s="12">
        <f t="shared" si="25"/>
        <v>3371.83</v>
      </c>
      <c r="F137" s="12">
        <f t="shared" si="26"/>
        <v>2813.58</v>
      </c>
      <c r="G137" s="12">
        <f t="shared" si="27"/>
        <v>2441.41333333333</v>
      </c>
      <c r="H137" s="12">
        <f t="shared" si="28"/>
        <v>2175.58</v>
      </c>
      <c r="I137" s="12">
        <f t="shared" si="29"/>
        <v>1976.205</v>
      </c>
      <c r="J137" s="12">
        <f t="shared" si="30"/>
        <v>1821.13555555556</v>
      </c>
      <c r="K137" s="12">
        <f t="shared" ref="K137:K155" si="31">((A137*$B$6*$K$5+A137)/$K$5)*$L$4</f>
        <v>1697.08</v>
      </c>
    </row>
    <row r="138" spans="1:11">
      <c r="A138" s="13">
        <f t="shared" si="21"/>
        <v>133000</v>
      </c>
      <c r="B138" s="12">
        <f t="shared" si="22"/>
        <v>11834.5616666667</v>
      </c>
      <c r="C138" s="12">
        <f t="shared" si="23"/>
        <v>6209.77</v>
      </c>
      <c r="D138" s="12">
        <f t="shared" si="24"/>
        <v>4334.83944444444</v>
      </c>
      <c r="E138" s="12">
        <f t="shared" si="25"/>
        <v>3397.37416666667</v>
      </c>
      <c r="F138" s="12">
        <f t="shared" si="26"/>
        <v>2834.895</v>
      </c>
      <c r="G138" s="12">
        <f t="shared" si="27"/>
        <v>2459.90888888889</v>
      </c>
      <c r="H138" s="12">
        <f t="shared" si="28"/>
        <v>2192.06166666667</v>
      </c>
      <c r="I138" s="12">
        <f t="shared" si="29"/>
        <v>1991.17625</v>
      </c>
      <c r="J138" s="12">
        <f t="shared" si="30"/>
        <v>1834.93203703704</v>
      </c>
      <c r="K138" s="12">
        <f t="shared" si="31"/>
        <v>1709.93666666667</v>
      </c>
    </row>
    <row r="139" spans="1:11">
      <c r="A139" s="13">
        <f t="shared" si="21"/>
        <v>134000</v>
      </c>
      <c r="B139" s="12">
        <f t="shared" si="22"/>
        <v>11923.5433333333</v>
      </c>
      <c r="C139" s="12">
        <f t="shared" si="23"/>
        <v>6256.46</v>
      </c>
      <c r="D139" s="12">
        <f t="shared" si="24"/>
        <v>4367.43222222222</v>
      </c>
      <c r="E139" s="12">
        <f t="shared" si="25"/>
        <v>3422.91833333333</v>
      </c>
      <c r="F139" s="12">
        <f t="shared" si="26"/>
        <v>2856.21</v>
      </c>
      <c r="G139" s="12">
        <f t="shared" si="27"/>
        <v>2478.40444444444</v>
      </c>
      <c r="H139" s="12">
        <f t="shared" si="28"/>
        <v>2208.54333333333</v>
      </c>
      <c r="I139" s="12">
        <f t="shared" si="29"/>
        <v>2006.1475</v>
      </c>
      <c r="J139" s="12">
        <f t="shared" si="30"/>
        <v>1848.72851851852</v>
      </c>
      <c r="K139" s="12">
        <f t="shared" si="31"/>
        <v>1722.79333333333</v>
      </c>
    </row>
    <row r="140" spans="1:11">
      <c r="A140" s="13">
        <f t="shared" si="21"/>
        <v>135000</v>
      </c>
      <c r="B140" s="12">
        <f t="shared" si="22"/>
        <v>12012.525</v>
      </c>
      <c r="C140" s="12">
        <f t="shared" si="23"/>
        <v>6303.15</v>
      </c>
      <c r="D140" s="12">
        <f t="shared" si="24"/>
        <v>4400.025</v>
      </c>
      <c r="E140" s="12">
        <f t="shared" si="25"/>
        <v>3448.4625</v>
      </c>
      <c r="F140" s="12">
        <f t="shared" si="26"/>
        <v>2877.525</v>
      </c>
      <c r="G140" s="12">
        <f t="shared" si="27"/>
        <v>2496.9</v>
      </c>
      <c r="H140" s="12">
        <f t="shared" si="28"/>
        <v>2225.025</v>
      </c>
      <c r="I140" s="12">
        <f t="shared" si="29"/>
        <v>2021.11875</v>
      </c>
      <c r="J140" s="12">
        <f t="shared" si="30"/>
        <v>1862.525</v>
      </c>
      <c r="K140" s="12">
        <f t="shared" si="31"/>
        <v>1735.65</v>
      </c>
    </row>
    <row r="141" spans="1:11">
      <c r="A141" s="13">
        <f t="shared" si="21"/>
        <v>136000</v>
      </c>
      <c r="B141" s="12">
        <f t="shared" si="22"/>
        <v>12101.5066666667</v>
      </c>
      <c r="C141" s="12">
        <f t="shared" si="23"/>
        <v>6349.84</v>
      </c>
      <c r="D141" s="12">
        <f t="shared" si="24"/>
        <v>4432.61777777778</v>
      </c>
      <c r="E141" s="12">
        <f t="shared" si="25"/>
        <v>3474.00666666667</v>
      </c>
      <c r="F141" s="12">
        <f t="shared" si="26"/>
        <v>2898.84</v>
      </c>
      <c r="G141" s="12">
        <f t="shared" si="27"/>
        <v>2515.39555555556</v>
      </c>
      <c r="H141" s="12">
        <f t="shared" si="28"/>
        <v>2241.50666666667</v>
      </c>
      <c r="I141" s="12">
        <f t="shared" si="29"/>
        <v>2036.09</v>
      </c>
      <c r="J141" s="12">
        <f t="shared" si="30"/>
        <v>1876.32148148148</v>
      </c>
      <c r="K141" s="12">
        <f t="shared" si="31"/>
        <v>1748.50666666667</v>
      </c>
    </row>
    <row r="142" spans="1:11">
      <c r="A142" s="13">
        <f t="shared" si="21"/>
        <v>137000</v>
      </c>
      <c r="B142" s="12">
        <f t="shared" si="22"/>
        <v>12190.4883333333</v>
      </c>
      <c r="C142" s="12">
        <f t="shared" si="23"/>
        <v>6396.53</v>
      </c>
      <c r="D142" s="12">
        <f t="shared" si="24"/>
        <v>4465.21055555556</v>
      </c>
      <c r="E142" s="12">
        <f t="shared" si="25"/>
        <v>3499.55083333333</v>
      </c>
      <c r="F142" s="12">
        <f t="shared" si="26"/>
        <v>2920.155</v>
      </c>
      <c r="G142" s="12">
        <f t="shared" si="27"/>
        <v>2533.89111111111</v>
      </c>
      <c r="H142" s="12">
        <f t="shared" si="28"/>
        <v>2257.98833333333</v>
      </c>
      <c r="I142" s="12">
        <f t="shared" si="29"/>
        <v>2051.06125</v>
      </c>
      <c r="J142" s="12">
        <f t="shared" si="30"/>
        <v>1890.11796296296</v>
      </c>
      <c r="K142" s="12">
        <f t="shared" si="31"/>
        <v>1761.36333333333</v>
      </c>
    </row>
    <row r="143" spans="1:11">
      <c r="A143" s="13">
        <f t="shared" si="21"/>
        <v>138000</v>
      </c>
      <c r="B143" s="12">
        <f t="shared" si="22"/>
        <v>12279.47</v>
      </c>
      <c r="C143" s="12">
        <f t="shared" si="23"/>
        <v>6443.22</v>
      </c>
      <c r="D143" s="12">
        <f t="shared" si="24"/>
        <v>4497.80333333333</v>
      </c>
      <c r="E143" s="12">
        <f t="shared" si="25"/>
        <v>3525.095</v>
      </c>
      <c r="F143" s="12">
        <f t="shared" si="26"/>
        <v>2941.47</v>
      </c>
      <c r="G143" s="12">
        <f t="shared" si="27"/>
        <v>2552.38666666667</v>
      </c>
      <c r="H143" s="12">
        <f t="shared" si="28"/>
        <v>2274.47</v>
      </c>
      <c r="I143" s="12">
        <f t="shared" si="29"/>
        <v>2066.0325</v>
      </c>
      <c r="J143" s="12">
        <f t="shared" si="30"/>
        <v>1903.91444444444</v>
      </c>
      <c r="K143" s="12">
        <f t="shared" si="31"/>
        <v>1774.22</v>
      </c>
    </row>
    <row r="144" spans="1:11">
      <c r="A144" s="13">
        <f t="shared" si="21"/>
        <v>139000</v>
      </c>
      <c r="B144" s="12">
        <f t="shared" si="22"/>
        <v>12368.4516666667</v>
      </c>
      <c r="C144" s="12">
        <f t="shared" si="23"/>
        <v>6489.91</v>
      </c>
      <c r="D144" s="12">
        <f t="shared" si="24"/>
        <v>4530.39611111111</v>
      </c>
      <c r="E144" s="12">
        <f t="shared" si="25"/>
        <v>3550.63916666667</v>
      </c>
      <c r="F144" s="12">
        <f t="shared" si="26"/>
        <v>2962.785</v>
      </c>
      <c r="G144" s="12">
        <f t="shared" si="27"/>
        <v>2570.88222222222</v>
      </c>
      <c r="H144" s="12">
        <f t="shared" si="28"/>
        <v>2290.95166666667</v>
      </c>
      <c r="I144" s="12">
        <f t="shared" si="29"/>
        <v>2081.00375</v>
      </c>
      <c r="J144" s="12">
        <f t="shared" si="30"/>
        <v>1917.71092592593</v>
      </c>
      <c r="K144" s="12">
        <f t="shared" si="31"/>
        <v>1787.07666666667</v>
      </c>
    </row>
    <row r="145" spans="1:11">
      <c r="A145" s="13">
        <f t="shared" si="21"/>
        <v>140000</v>
      </c>
      <c r="B145" s="12">
        <f t="shared" si="22"/>
        <v>12457.4333333333</v>
      </c>
      <c r="C145" s="12">
        <f t="shared" si="23"/>
        <v>6536.6</v>
      </c>
      <c r="D145" s="12">
        <f t="shared" si="24"/>
        <v>4562.98888888889</v>
      </c>
      <c r="E145" s="12">
        <f t="shared" si="25"/>
        <v>3576.18333333333</v>
      </c>
      <c r="F145" s="12">
        <f t="shared" si="26"/>
        <v>2984.1</v>
      </c>
      <c r="G145" s="12">
        <f t="shared" si="27"/>
        <v>2589.37777777778</v>
      </c>
      <c r="H145" s="12">
        <f t="shared" si="28"/>
        <v>2307.43333333333</v>
      </c>
      <c r="I145" s="12">
        <f t="shared" si="29"/>
        <v>2095.975</v>
      </c>
      <c r="J145" s="12">
        <f t="shared" si="30"/>
        <v>1931.50740740741</v>
      </c>
      <c r="K145" s="12">
        <f t="shared" si="31"/>
        <v>1799.93333333333</v>
      </c>
    </row>
    <row r="146" spans="1:11">
      <c r="A146" s="13">
        <f t="shared" si="21"/>
        <v>141000</v>
      </c>
      <c r="B146" s="12">
        <f t="shared" si="22"/>
        <v>12546.415</v>
      </c>
      <c r="C146" s="12">
        <f t="shared" si="23"/>
        <v>6583.29</v>
      </c>
      <c r="D146" s="12">
        <f t="shared" si="24"/>
        <v>4595.58166666667</v>
      </c>
      <c r="E146" s="12">
        <f t="shared" si="25"/>
        <v>3601.7275</v>
      </c>
      <c r="F146" s="12">
        <f t="shared" si="26"/>
        <v>3005.415</v>
      </c>
      <c r="G146" s="12">
        <f t="shared" si="27"/>
        <v>2607.87333333333</v>
      </c>
      <c r="H146" s="12">
        <f t="shared" si="28"/>
        <v>2323.915</v>
      </c>
      <c r="I146" s="12">
        <f t="shared" si="29"/>
        <v>2110.94625</v>
      </c>
      <c r="J146" s="12">
        <f t="shared" si="30"/>
        <v>1945.30388888889</v>
      </c>
      <c r="K146" s="12">
        <f t="shared" si="31"/>
        <v>1812.79</v>
      </c>
    </row>
    <row r="147" spans="1:11">
      <c r="A147" s="13">
        <f t="shared" si="21"/>
        <v>142000</v>
      </c>
      <c r="B147" s="12">
        <f t="shared" si="22"/>
        <v>12635.3966666667</v>
      </c>
      <c r="C147" s="12">
        <f t="shared" si="23"/>
        <v>6629.98</v>
      </c>
      <c r="D147" s="12">
        <f t="shared" si="24"/>
        <v>4628.17444444444</v>
      </c>
      <c r="E147" s="12">
        <f t="shared" si="25"/>
        <v>3627.27166666667</v>
      </c>
      <c r="F147" s="12">
        <f t="shared" si="26"/>
        <v>3026.73</v>
      </c>
      <c r="G147" s="12">
        <f t="shared" si="27"/>
        <v>2626.36888888889</v>
      </c>
      <c r="H147" s="12">
        <f t="shared" si="28"/>
        <v>2340.39666666667</v>
      </c>
      <c r="I147" s="12">
        <f t="shared" si="29"/>
        <v>2125.9175</v>
      </c>
      <c r="J147" s="12">
        <f t="shared" si="30"/>
        <v>1959.10037037037</v>
      </c>
      <c r="K147" s="12">
        <f t="shared" si="31"/>
        <v>1825.64666666667</v>
      </c>
    </row>
    <row r="148" spans="1:11">
      <c r="A148" s="13">
        <f t="shared" si="21"/>
        <v>143000</v>
      </c>
      <c r="B148" s="12">
        <f t="shared" si="22"/>
        <v>12724.3783333333</v>
      </c>
      <c r="C148" s="12">
        <f t="shared" si="23"/>
        <v>6676.67</v>
      </c>
      <c r="D148" s="12">
        <f t="shared" si="24"/>
        <v>4660.76722222222</v>
      </c>
      <c r="E148" s="12">
        <f t="shared" si="25"/>
        <v>3652.81583333333</v>
      </c>
      <c r="F148" s="12">
        <f t="shared" si="26"/>
        <v>3048.045</v>
      </c>
      <c r="G148" s="12">
        <f t="shared" si="27"/>
        <v>2644.86444444444</v>
      </c>
      <c r="H148" s="12">
        <f t="shared" si="28"/>
        <v>2356.87833333333</v>
      </c>
      <c r="I148" s="12">
        <f t="shared" si="29"/>
        <v>2140.88875</v>
      </c>
      <c r="J148" s="12">
        <f t="shared" si="30"/>
        <v>1972.89685185185</v>
      </c>
      <c r="K148" s="12">
        <f t="shared" si="31"/>
        <v>1838.50333333333</v>
      </c>
    </row>
    <row r="149" spans="1:11">
      <c r="A149" s="13">
        <f t="shared" si="21"/>
        <v>144000</v>
      </c>
      <c r="B149" s="12">
        <f t="shared" si="22"/>
        <v>12813.36</v>
      </c>
      <c r="C149" s="12">
        <f t="shared" si="23"/>
        <v>6723.36</v>
      </c>
      <c r="D149" s="12">
        <f t="shared" si="24"/>
        <v>4693.36</v>
      </c>
      <c r="E149" s="12">
        <f t="shared" si="25"/>
        <v>3678.36</v>
      </c>
      <c r="F149" s="12">
        <f t="shared" si="26"/>
        <v>3069.36</v>
      </c>
      <c r="G149" s="12">
        <f t="shared" si="27"/>
        <v>2663.36</v>
      </c>
      <c r="H149" s="12">
        <f t="shared" si="28"/>
        <v>2373.36</v>
      </c>
      <c r="I149" s="12">
        <f t="shared" si="29"/>
        <v>2155.86</v>
      </c>
      <c r="J149" s="12">
        <f t="shared" si="30"/>
        <v>1986.69333333333</v>
      </c>
      <c r="K149" s="12">
        <f t="shared" si="31"/>
        <v>1851.36</v>
      </c>
    </row>
    <row r="150" spans="1:11">
      <c r="A150" s="13">
        <f t="shared" si="21"/>
        <v>145000</v>
      </c>
      <c r="B150" s="12">
        <f t="shared" si="22"/>
        <v>12902.3416666667</v>
      </c>
      <c r="C150" s="12">
        <f t="shared" si="23"/>
        <v>6770.05</v>
      </c>
      <c r="D150" s="12">
        <f t="shared" si="24"/>
        <v>4725.95277777778</v>
      </c>
      <c r="E150" s="12">
        <f t="shared" si="25"/>
        <v>3703.90416666667</v>
      </c>
      <c r="F150" s="12">
        <f t="shared" si="26"/>
        <v>3090.675</v>
      </c>
      <c r="G150" s="12">
        <f t="shared" si="27"/>
        <v>2681.85555555556</v>
      </c>
      <c r="H150" s="12">
        <f t="shared" si="28"/>
        <v>2389.84166666667</v>
      </c>
      <c r="I150" s="12">
        <f t="shared" si="29"/>
        <v>2170.83125</v>
      </c>
      <c r="J150" s="12">
        <f t="shared" si="30"/>
        <v>2000.48981481481</v>
      </c>
      <c r="K150" s="12">
        <f t="shared" si="31"/>
        <v>1864.21666666667</v>
      </c>
    </row>
    <row r="151" spans="1:11">
      <c r="A151" s="13">
        <f t="shared" si="21"/>
        <v>146000</v>
      </c>
      <c r="B151" s="12">
        <f t="shared" si="22"/>
        <v>12991.3233333333</v>
      </c>
      <c r="C151" s="12">
        <f t="shared" si="23"/>
        <v>6816.74</v>
      </c>
      <c r="D151" s="12">
        <f t="shared" si="24"/>
        <v>4758.54555555556</v>
      </c>
      <c r="E151" s="12">
        <f t="shared" si="25"/>
        <v>3729.44833333333</v>
      </c>
      <c r="F151" s="12">
        <f t="shared" si="26"/>
        <v>3111.99</v>
      </c>
      <c r="G151" s="12">
        <f t="shared" si="27"/>
        <v>2700.35111111111</v>
      </c>
      <c r="H151" s="12">
        <f t="shared" si="28"/>
        <v>2406.32333333333</v>
      </c>
      <c r="I151" s="12">
        <f t="shared" si="29"/>
        <v>2185.8025</v>
      </c>
      <c r="J151" s="12">
        <f t="shared" si="30"/>
        <v>2014.2862962963</v>
      </c>
      <c r="K151" s="12">
        <f t="shared" si="31"/>
        <v>1877.07333333333</v>
      </c>
    </row>
    <row r="152" spans="1:11">
      <c r="A152" s="13">
        <f t="shared" si="21"/>
        <v>147000</v>
      </c>
      <c r="B152" s="12">
        <f t="shared" si="22"/>
        <v>13080.305</v>
      </c>
      <c r="C152" s="12">
        <f t="shared" si="23"/>
        <v>6863.43</v>
      </c>
      <c r="D152" s="12">
        <f t="shared" si="24"/>
        <v>4791.13833333333</v>
      </c>
      <c r="E152" s="12">
        <f t="shared" si="25"/>
        <v>3754.9925</v>
      </c>
      <c r="F152" s="12">
        <f t="shared" si="26"/>
        <v>3133.305</v>
      </c>
      <c r="G152" s="12">
        <f t="shared" si="27"/>
        <v>2718.84666666667</v>
      </c>
      <c r="H152" s="12">
        <f t="shared" si="28"/>
        <v>2422.805</v>
      </c>
      <c r="I152" s="12">
        <f t="shared" si="29"/>
        <v>2200.77375</v>
      </c>
      <c r="J152" s="12">
        <f t="shared" si="30"/>
        <v>2028.08277777778</v>
      </c>
      <c r="K152" s="12">
        <f t="shared" si="31"/>
        <v>1889.93</v>
      </c>
    </row>
    <row r="153" spans="1:11">
      <c r="A153" s="13">
        <f t="shared" si="21"/>
        <v>148000</v>
      </c>
      <c r="B153" s="12">
        <f t="shared" si="22"/>
        <v>13169.2866666667</v>
      </c>
      <c r="C153" s="12">
        <f t="shared" si="23"/>
        <v>6910.12</v>
      </c>
      <c r="D153" s="12">
        <f t="shared" si="24"/>
        <v>4823.73111111111</v>
      </c>
      <c r="E153" s="12">
        <f t="shared" si="25"/>
        <v>3780.53666666667</v>
      </c>
      <c r="F153" s="12">
        <f t="shared" si="26"/>
        <v>3154.62</v>
      </c>
      <c r="G153" s="12">
        <f t="shared" si="27"/>
        <v>2737.34222222222</v>
      </c>
      <c r="H153" s="12">
        <f t="shared" si="28"/>
        <v>2439.28666666667</v>
      </c>
      <c r="I153" s="12">
        <f t="shared" si="29"/>
        <v>2215.745</v>
      </c>
      <c r="J153" s="12">
        <f t="shared" si="30"/>
        <v>2041.87925925926</v>
      </c>
      <c r="K153" s="12">
        <f t="shared" si="31"/>
        <v>1902.78666666667</v>
      </c>
    </row>
    <row r="154" spans="1:11">
      <c r="A154" s="13">
        <f t="shared" si="21"/>
        <v>149000</v>
      </c>
      <c r="B154" s="12">
        <f t="shared" si="22"/>
        <v>13258.2683333333</v>
      </c>
      <c r="C154" s="12">
        <f t="shared" si="23"/>
        <v>6956.81</v>
      </c>
      <c r="D154" s="12">
        <f t="shared" si="24"/>
        <v>4856.32388888889</v>
      </c>
      <c r="E154" s="12">
        <f t="shared" si="25"/>
        <v>3806.08083333333</v>
      </c>
      <c r="F154" s="12">
        <f t="shared" si="26"/>
        <v>3175.935</v>
      </c>
      <c r="G154" s="12">
        <f t="shared" si="27"/>
        <v>2755.83777777778</v>
      </c>
      <c r="H154" s="12">
        <f t="shared" si="28"/>
        <v>2455.76833333333</v>
      </c>
      <c r="I154" s="12">
        <f t="shared" si="29"/>
        <v>2230.71625</v>
      </c>
      <c r="J154" s="12">
        <f t="shared" si="30"/>
        <v>2055.67574074074</v>
      </c>
      <c r="K154" s="12">
        <f t="shared" si="31"/>
        <v>1915.64333333333</v>
      </c>
    </row>
    <row r="155" spans="1:11">
      <c r="A155" s="13">
        <f t="shared" ref="A155" si="32">+A154+1000</f>
        <v>150000</v>
      </c>
      <c r="B155" s="12">
        <f t="shared" si="22"/>
        <v>13347.25</v>
      </c>
      <c r="C155" s="12">
        <f t="shared" si="23"/>
        <v>7003.5</v>
      </c>
      <c r="D155" s="12">
        <f t="shared" si="24"/>
        <v>4888.91666666667</v>
      </c>
      <c r="E155" s="12">
        <f t="shared" si="25"/>
        <v>3831.625</v>
      </c>
      <c r="F155" s="12">
        <f t="shared" si="26"/>
        <v>3197.25</v>
      </c>
      <c r="G155" s="12">
        <f t="shared" si="27"/>
        <v>2774.33333333333</v>
      </c>
      <c r="H155" s="12">
        <f t="shared" si="28"/>
        <v>2472.25</v>
      </c>
      <c r="I155" s="12">
        <f t="shared" si="29"/>
        <v>2245.6875</v>
      </c>
      <c r="J155" s="12">
        <f t="shared" si="30"/>
        <v>2069.47222222222</v>
      </c>
      <c r="K155" s="12">
        <f t="shared" si="31"/>
        <v>1928.5</v>
      </c>
    </row>
  </sheetData>
  <sheetProtection password="CC55" sheet="1" objects="1" scenarios="1"/>
  <mergeCells count="4">
    <mergeCell ref="A1:K1"/>
    <mergeCell ref="A2:K2"/>
    <mergeCell ref="A3:K3"/>
    <mergeCell ref="B6:K6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PENGIRAAN KELAYAKAN</vt:lpstr>
      <vt:lpstr>Table5.20%</vt:lpstr>
      <vt:lpstr>Table5.20% + Angkasa caj 1.5%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user</cp:lastModifiedBy>
  <dcterms:created xsi:type="dcterms:W3CDTF">2015-05-05T03:55:00Z</dcterms:created>
  <cp:lastPrinted>2017-05-03T03:55:00Z</cp:lastPrinted>
  <dcterms:modified xsi:type="dcterms:W3CDTF">2018-01-15T04:33:25Z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1033-10.2.0.5978</vt:lpwstr>
  </property>
</Properties>
</file>